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75" windowWidth="20730" windowHeight="96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2" i="1"/>
  <c r="A192"/>
  <c r="L191"/>
  <c r="J191"/>
  <c r="I191"/>
  <c r="H191"/>
  <c r="G191"/>
  <c r="F191"/>
  <c r="B182"/>
  <c r="A182"/>
  <c r="L181"/>
  <c r="L192" s="1"/>
  <c r="J181"/>
  <c r="I181"/>
  <c r="I192" s="1"/>
  <c r="H181"/>
  <c r="H192" s="1"/>
  <c r="G181"/>
  <c r="F181"/>
  <c r="B173"/>
  <c r="A173"/>
  <c r="L172"/>
  <c r="J172"/>
  <c r="I172"/>
  <c r="H172"/>
  <c r="G172"/>
  <c r="F172"/>
  <c r="B163"/>
  <c r="A163"/>
  <c r="L162"/>
  <c r="L173" s="1"/>
  <c r="J173"/>
  <c r="I173"/>
  <c r="H173"/>
  <c r="G173"/>
  <c r="F173"/>
  <c r="B154"/>
  <c r="A154"/>
  <c r="L153"/>
  <c r="J153"/>
  <c r="I153"/>
  <c r="H153"/>
  <c r="G153"/>
  <c r="F153"/>
  <c r="B144"/>
  <c r="A144"/>
  <c r="L143"/>
  <c r="L154" s="1"/>
  <c r="J143"/>
  <c r="J154" s="1"/>
  <c r="I143"/>
  <c r="I154" s="1"/>
  <c r="H143"/>
  <c r="H154" s="1"/>
  <c r="G143"/>
  <c r="G154" s="1"/>
  <c r="F143"/>
  <c r="F154" s="1"/>
  <c r="B136"/>
  <c r="A136"/>
  <c r="L135"/>
  <c r="J135"/>
  <c r="I135"/>
  <c r="H135"/>
  <c r="G135"/>
  <c r="F135"/>
  <c r="B126"/>
  <c r="A126"/>
  <c r="L125"/>
  <c r="L136" s="1"/>
  <c r="J125"/>
  <c r="I125"/>
  <c r="I136" s="1"/>
  <c r="H125"/>
  <c r="H136" s="1"/>
  <c r="G125"/>
  <c r="G136" s="1"/>
  <c r="F125"/>
  <c r="F136" s="1"/>
  <c r="B117"/>
  <c r="A117"/>
  <c r="L116"/>
  <c r="J116"/>
  <c r="I116"/>
  <c r="H116"/>
  <c r="G116"/>
  <c r="F116"/>
  <c r="B107"/>
  <c r="A107"/>
  <c r="L106"/>
  <c r="L117" s="1"/>
  <c r="J106"/>
  <c r="J117" s="1"/>
  <c r="I106"/>
  <c r="I117" s="1"/>
  <c r="H106"/>
  <c r="H117" s="1"/>
  <c r="G106"/>
  <c r="G117" s="1"/>
  <c r="F106"/>
  <c r="F117" s="1"/>
  <c r="B99"/>
  <c r="A99"/>
  <c r="L98"/>
  <c r="J98"/>
  <c r="I98"/>
  <c r="H98"/>
  <c r="G98"/>
  <c r="F98"/>
  <c r="B89"/>
  <c r="A89"/>
  <c r="L88"/>
  <c r="L99" s="1"/>
  <c r="J88"/>
  <c r="I88"/>
  <c r="I99" s="1"/>
  <c r="H88"/>
  <c r="H99" s="1"/>
  <c r="G88"/>
  <c r="G99" s="1"/>
  <c r="F88"/>
  <c r="F99" s="1"/>
  <c r="B80"/>
  <c r="A80"/>
  <c r="L79"/>
  <c r="J79"/>
  <c r="I79"/>
  <c r="H79"/>
  <c r="G79"/>
  <c r="F79"/>
  <c r="B70"/>
  <c r="A70"/>
  <c r="L69"/>
  <c r="J69"/>
  <c r="J80" s="1"/>
  <c r="I69"/>
  <c r="H69"/>
  <c r="H80" s="1"/>
  <c r="G69"/>
  <c r="G80" s="1"/>
  <c r="F69"/>
  <c r="F80" s="1"/>
  <c r="B61"/>
  <c r="A61"/>
  <c r="L60"/>
  <c r="J60"/>
  <c r="I60"/>
  <c r="H60"/>
  <c r="G60"/>
  <c r="F60"/>
  <c r="B51"/>
  <c r="A51"/>
  <c r="L50"/>
  <c r="J50"/>
  <c r="J61" s="1"/>
  <c r="I50"/>
  <c r="H50"/>
  <c r="H61" s="1"/>
  <c r="G50"/>
  <c r="G61" s="1"/>
  <c r="F50"/>
  <c r="F61" s="1"/>
  <c r="B42"/>
  <c r="A42"/>
  <c r="L41"/>
  <c r="J41"/>
  <c r="I41"/>
  <c r="H41"/>
  <c r="G41"/>
  <c r="F41"/>
  <c r="B32"/>
  <c r="A32"/>
  <c r="L31"/>
  <c r="L42" s="1"/>
  <c r="J31"/>
  <c r="I31"/>
  <c r="I42" s="1"/>
  <c r="H31"/>
  <c r="H42" s="1"/>
  <c r="G31"/>
  <c r="G42" s="1"/>
  <c r="F31"/>
  <c r="F42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I61" l="1"/>
  <c r="I80"/>
  <c r="J136"/>
  <c r="G192"/>
  <c r="J99"/>
  <c r="L61"/>
  <c r="L193" s="1"/>
  <c r="J42"/>
  <c r="J192"/>
  <c r="F192"/>
  <c r="F193" s="1"/>
  <c r="H193"/>
  <c r="I193"/>
  <c r="G193"/>
  <c r="J193" l="1"/>
</calcChain>
</file>

<file path=xl/sharedStrings.xml><?xml version="1.0" encoding="utf-8"?>
<sst xmlns="http://schemas.openxmlformats.org/spreadsheetml/2006/main" count="243" uniqueCount="77">
  <si>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</si>
  <si>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</si>
  <si>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</si>
  <si>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</si>
  <si>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</si>
  <si>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</si>
  <si>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</si>
  <si>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</si>
  <si>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</si>
  <si>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</si>
  <si>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</si>
  <si>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</si>
  <si>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</si>
  <si>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</si>
  <si>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</si>
  <si>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</si>
  <si>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</si>
  <si>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</si>
  <si>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</si>
  <si>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</si>
  <si>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</si>
  <si>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</si>
  <si>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</si>
  <si>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</si>
  <si>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</si>
  <si>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</si>
  <si>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</si>
  <si>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</si>
  <si>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</si>
  <si>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</si>
  <si>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</si>
  <si>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</si>
  <si>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</si>
  <si>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</si>
  <si>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</si>
  <si>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</si>
  <si>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</si>
  <si>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</si>
  <si>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</si>
  <si>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</si>
  <si>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пшеничнй</t>
  </si>
  <si>
    <t>масло ( порциями)</t>
  </si>
  <si>
    <t>яблоко</t>
  </si>
  <si>
    <t>омлет запеченный с сыром</t>
  </si>
  <si>
    <t>какао на молоке</t>
  </si>
  <si>
    <t>хлеб пшеничный</t>
  </si>
  <si>
    <t>шницель мясной</t>
  </si>
  <si>
    <t>пюре картофельное</t>
  </si>
  <si>
    <t>чай с сахаром и лимоном</t>
  </si>
  <si>
    <t>томаты (по сезону)</t>
  </si>
  <si>
    <t>запеканка из творога с морковью и сметаной</t>
  </si>
  <si>
    <t>кофейный напиток с молоком</t>
  </si>
  <si>
    <t>биточки мясные</t>
  </si>
  <si>
    <t>каша гречневая рассыпчатая</t>
  </si>
  <si>
    <t>огурец ( по сезону)</t>
  </si>
  <si>
    <t>мармелад</t>
  </si>
  <si>
    <t>салат " Свеколка"</t>
  </si>
  <si>
    <t>булочка домашняя</t>
  </si>
  <si>
    <t>каша "Дружба"</t>
  </si>
  <si>
    <t>сыр (порциями)</t>
  </si>
  <si>
    <t>директор школы</t>
  </si>
  <si>
    <t>каша пшенно-рисовая с маслом сливочным</t>
  </si>
  <si>
    <t>икра кабачковая консервированная</t>
  </si>
  <si>
    <t>кофейный напиток</t>
  </si>
  <si>
    <t>макаронные изделия отварные с маслом сливочным</t>
  </si>
  <si>
    <t>хлеб  пшеничный с повидлом</t>
  </si>
  <si>
    <t>колбаски отварные</t>
  </si>
  <si>
    <t>макаронные изделия отварныес маслом сливочным</t>
  </si>
  <si>
    <t xml:space="preserve">чай с сахаром </t>
  </si>
  <si>
    <t>хлеб пшеничный с повидлом</t>
  </si>
  <si>
    <t>тефтели рыбные с т/о подливой</t>
  </si>
  <si>
    <t>каша манная молочная</t>
  </si>
  <si>
    <t>чай с схаром</t>
  </si>
  <si>
    <t>масло (порциями)</t>
  </si>
  <si>
    <t>пастила</t>
  </si>
  <si>
    <t>МБОУ Лиховская СОШ</t>
  </si>
  <si>
    <t>Журавлева Н.В.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</si>
</sst>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15" xfId="0" applyNumberFormat="1" applyFill="1" applyBorder="1" applyAlignment="1" applyProtection="1">
      <alignment horizontal="right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>
      <pane xSplit="4" ySplit="5" topLeftCell="E108" activePane="bottomRight" state="frozen"/>
      <selection pane="topRight" activeCell="E1" sqref="E1"/>
      <selection pane="bottomLeft" activeCell="A6" sqref="A6"/>
      <selection pane="bottomRight" activeCell="E242" sqref="E242"/>
    </sheetView>
  </sheetViews>
  <sheetFormatPr defaultColWidth="9.140625" defaultRowHeight="12.75"/>
  <cols>
    <col min="1" max="1" width="4.5703125" style="2" customWidth="1"/>
    <col min="2" max="2" width="5.42578125" style="2" customWidth="1"/>
    <col min="3" max="3" width="9.140625" style="1"/>
    <col min="4" max="4" width="11.42578125" style="1" customWidth="1"/>
    <col min="5" max="5" width="52.42578125" style="2" customWidth="1"/>
    <col min="6" max="6" width="9.42578125" style="2" customWidth="1"/>
    <col min="7" max="7" width="10" style="2" customWidth="1"/>
    <col min="8" max="8" width="7.42578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7" t="s">
        <v>75</v>
      </c>
      <c r="D1" s="58"/>
      <c r="E1" s="58"/>
      <c r="F1" s="12" t="s">
        <v>16</v>
      </c>
      <c r="G1" s="2" t="s">
        <v>17</v>
      </c>
      <c r="H1" s="59" t="s">
        <v>60</v>
      </c>
      <c r="I1" s="59"/>
      <c r="J1" s="59"/>
      <c r="K1" s="59"/>
    </row>
    <row r="2" spans="1:12" ht="18">
      <c r="A2" s="35" t="s">
        <v>6</v>
      </c>
      <c r="C2" s="2"/>
      <c r="G2" s="2" t="s">
        <v>18</v>
      </c>
      <c r="H2" s="59" t="s">
        <v>76</v>
      </c>
      <c r="I2" s="59"/>
      <c r="J2" s="59"/>
      <c r="K2" s="59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2024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51" t="s">
        <v>61</v>
      </c>
      <c r="F6" s="40">
        <v>205</v>
      </c>
      <c r="G6" s="52">
        <v>5.4</v>
      </c>
      <c r="H6" s="52">
        <v>6.8</v>
      </c>
      <c r="I6" s="53">
        <v>36</v>
      </c>
      <c r="J6" s="54">
        <v>226.1</v>
      </c>
      <c r="K6" s="41">
        <v>190</v>
      </c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48</v>
      </c>
      <c r="F8" s="43">
        <v>207</v>
      </c>
      <c r="G8" s="43">
        <v>0.2</v>
      </c>
      <c r="H8" s="43">
        <v>0</v>
      </c>
      <c r="I8" s="43">
        <v>12.4</v>
      </c>
      <c r="J8" s="43">
        <v>50.3</v>
      </c>
      <c r="K8" s="44">
        <v>430</v>
      </c>
      <c r="L8" s="43"/>
    </row>
    <row r="9" spans="1:12" ht="15">
      <c r="A9" s="23"/>
      <c r="B9" s="15"/>
      <c r="C9" s="11"/>
      <c r="D9" s="7" t="s">
        <v>23</v>
      </c>
      <c r="E9" s="42" t="s">
        <v>40</v>
      </c>
      <c r="F9" s="43">
        <v>40</v>
      </c>
      <c r="G9" s="43">
        <v>3.1</v>
      </c>
      <c r="H9" s="43">
        <v>0.2</v>
      </c>
      <c r="I9" s="43">
        <v>20.100000000000001</v>
      </c>
      <c r="J9" s="43">
        <v>94.7</v>
      </c>
      <c r="K9" s="44"/>
      <c r="L9" s="43"/>
    </row>
    <row r="10" spans="1:12" ht="15">
      <c r="A10" s="23"/>
      <c r="B10" s="15"/>
      <c r="C10" s="11"/>
      <c r="D10" s="7" t="s">
        <v>24</v>
      </c>
      <c r="E10" s="42" t="s">
        <v>42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46.9</v>
      </c>
      <c r="K10" s="44"/>
      <c r="L10" s="43"/>
    </row>
    <row r="11" spans="1:12" ht="15">
      <c r="A11" s="23"/>
      <c r="B11" s="15"/>
      <c r="C11" s="11"/>
      <c r="D11" s="6"/>
      <c r="E11" s="42" t="s">
        <v>41</v>
      </c>
      <c r="F11" s="43">
        <v>10</v>
      </c>
      <c r="G11" s="43">
        <v>0.1</v>
      </c>
      <c r="H11" s="43">
        <v>8.3000000000000007</v>
      </c>
      <c r="I11" s="43">
        <v>0.1</v>
      </c>
      <c r="J11" s="43">
        <v>75</v>
      </c>
      <c r="K11" s="44">
        <v>13</v>
      </c>
      <c r="L11" s="43"/>
    </row>
    <row r="12" spans="1:12" ht="15">
      <c r="A12" s="23"/>
      <c r="B12" s="15"/>
      <c r="C12" s="11"/>
      <c r="D12" s="6"/>
      <c r="E12" s="42" t="s">
        <v>59</v>
      </c>
      <c r="F12" s="43">
        <v>20</v>
      </c>
      <c r="G12" s="43">
        <v>4.5</v>
      </c>
      <c r="H12" s="43">
        <v>5.7</v>
      </c>
      <c r="I12" s="43">
        <v>0</v>
      </c>
      <c r="J12" s="43">
        <v>70.599999999999994</v>
      </c>
      <c r="K12" s="44">
        <v>14</v>
      </c>
      <c r="L12" s="43">
        <v>70</v>
      </c>
    </row>
    <row r="13" spans="1:12" ht="15">
      <c r="A13" s="24"/>
      <c r="B13" s="17"/>
      <c r="C13" s="8"/>
      <c r="D13" s="18" t="s">
        <v>33</v>
      </c>
      <c r="E13" s="9"/>
      <c r="F13" s="19">
        <f>SUM(F6:F12)</f>
        <v>582</v>
      </c>
      <c r="G13" s="19">
        <f t="shared" ref="G13:J13" si="0">SUM(G6:G12)</f>
        <v>13.700000000000001</v>
      </c>
      <c r="H13" s="19">
        <f t="shared" si="0"/>
        <v>21.400000000000002</v>
      </c>
      <c r="I13" s="19">
        <f t="shared" si="0"/>
        <v>78.399999999999991</v>
      </c>
      <c r="J13" s="19">
        <f t="shared" si="0"/>
        <v>563.59999999999991</v>
      </c>
      <c r="K13" s="25"/>
      <c r="L13" s="19">
        <f t="shared" ref="L13" si="1">SUM(L6:L12)</f>
        <v>70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582</v>
      </c>
      <c r="G24" s="32">
        <f t="shared" ref="G24:J24" si="4">G13+G23</f>
        <v>13.700000000000001</v>
      </c>
      <c r="H24" s="32">
        <f t="shared" si="4"/>
        <v>21.400000000000002</v>
      </c>
      <c r="I24" s="32">
        <f t="shared" si="4"/>
        <v>78.399999999999991</v>
      </c>
      <c r="J24" s="32">
        <f t="shared" si="4"/>
        <v>563.59999999999991</v>
      </c>
      <c r="K24" s="32"/>
      <c r="L24" s="32">
        <f t="shared" ref="L24" si="5">L13+L23</f>
        <v>70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43</v>
      </c>
      <c r="F25" s="40">
        <v>150</v>
      </c>
      <c r="G25" s="40">
        <v>20.7</v>
      </c>
      <c r="H25" s="40">
        <v>23.9</v>
      </c>
      <c r="I25" s="40">
        <v>6.1</v>
      </c>
      <c r="J25" s="40">
        <v>329.5</v>
      </c>
      <c r="K25" s="41">
        <v>217</v>
      </c>
      <c r="L25" s="40"/>
    </row>
    <row r="26" spans="1:12" ht="15">
      <c r="A26" s="14"/>
      <c r="B26" s="15"/>
      <c r="C26" s="11"/>
      <c r="D26" s="6"/>
      <c r="E26" s="42" t="s">
        <v>62</v>
      </c>
      <c r="F26" s="43">
        <v>100</v>
      </c>
      <c r="G26" s="43">
        <v>1.8</v>
      </c>
      <c r="H26" s="43">
        <v>8.4</v>
      </c>
      <c r="I26" s="43">
        <v>7.6</v>
      </c>
      <c r="J26" s="43">
        <v>115.4</v>
      </c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63</v>
      </c>
      <c r="F27" s="43">
        <v>200</v>
      </c>
      <c r="G27" s="43">
        <v>3.4</v>
      </c>
      <c r="H27" s="43">
        <v>2.4</v>
      </c>
      <c r="I27" s="43">
        <v>19.899999999999999</v>
      </c>
      <c r="J27" s="43">
        <v>113.8</v>
      </c>
      <c r="K27" s="44">
        <v>432</v>
      </c>
      <c r="L27" s="43"/>
    </row>
    <row r="28" spans="1:12" ht="15">
      <c r="A28" s="14"/>
      <c r="B28" s="15"/>
      <c r="C28" s="11"/>
      <c r="D28" s="7" t="s">
        <v>23</v>
      </c>
      <c r="E28" s="42" t="s">
        <v>45</v>
      </c>
      <c r="F28" s="43">
        <v>50</v>
      </c>
      <c r="G28" s="43">
        <v>3.8</v>
      </c>
      <c r="H28" s="43">
        <v>0.3</v>
      </c>
      <c r="I28" s="43">
        <v>25.1</v>
      </c>
      <c r="J28" s="43">
        <v>118.4</v>
      </c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 t="s">
        <v>55</v>
      </c>
      <c r="F30" s="43">
        <v>30</v>
      </c>
      <c r="G30" s="43">
        <v>0.5</v>
      </c>
      <c r="H30" s="43">
        <v>2.8</v>
      </c>
      <c r="I30" s="43">
        <v>19.3</v>
      </c>
      <c r="J30" s="43">
        <v>104.7</v>
      </c>
      <c r="K30" s="44"/>
      <c r="L30" s="43">
        <v>70</v>
      </c>
    </row>
    <row r="31" spans="1:12" ht="15">
      <c r="A31" s="16"/>
      <c r="B31" s="17"/>
      <c r="C31" s="8"/>
      <c r="D31" s="18" t="s">
        <v>33</v>
      </c>
      <c r="E31" s="9"/>
      <c r="F31" s="19">
        <f>SUM(F25:F30)</f>
        <v>530</v>
      </c>
      <c r="G31" s="19">
        <f>SUM(G25:G30)</f>
        <v>30.2</v>
      </c>
      <c r="H31" s="19">
        <f>SUM(H25:H30)</f>
        <v>37.79999999999999</v>
      </c>
      <c r="I31" s="19">
        <f>SUM(I25:I30)</f>
        <v>78</v>
      </c>
      <c r="J31" s="19">
        <f>SUM(J25:J30)</f>
        <v>781.8</v>
      </c>
      <c r="K31" s="25"/>
      <c r="L31" s="19">
        <f>SUM(L25:L30)</f>
        <v>70</v>
      </c>
    </row>
    <row r="32" spans="1:12" ht="15">
      <c r="A32" s="13">
        <f>A25</f>
        <v>1</v>
      </c>
      <c r="B32" s="13">
        <f>B25</f>
        <v>2</v>
      </c>
      <c r="C32" s="10" t="s">
        <v>25</v>
      </c>
      <c r="D32" s="7" t="s">
        <v>26</v>
      </c>
      <c r="E32" s="42"/>
      <c r="F32" s="43"/>
      <c r="G32" s="43"/>
      <c r="H32" s="43"/>
      <c r="I32" s="43"/>
      <c r="J32" s="43"/>
      <c r="K32" s="44"/>
      <c r="L32" s="43"/>
    </row>
    <row r="33" spans="1:12" ht="15">
      <c r="A33" s="14"/>
      <c r="B33" s="15"/>
      <c r="C33" s="11"/>
      <c r="D33" s="7" t="s">
        <v>27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28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29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30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31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32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6"/>
      <c r="B41" s="17"/>
      <c r="C41" s="8"/>
      <c r="D41" s="18" t="s">
        <v>33</v>
      </c>
      <c r="E41" s="9"/>
      <c r="F41" s="19">
        <f>SUM(F32:F40)</f>
        <v>0</v>
      </c>
      <c r="G41" s="19">
        <f t="shared" ref="G41" si="6">SUM(G32:G40)</f>
        <v>0</v>
      </c>
      <c r="H41" s="19">
        <f t="shared" ref="H41" si="7">SUM(H32:H40)</f>
        <v>0</v>
      </c>
      <c r="I41" s="19">
        <f t="shared" ref="I41" si="8">SUM(I32:I40)</f>
        <v>0</v>
      </c>
      <c r="J41" s="19">
        <f t="shared" ref="J41:L41" si="9">SUM(J32:J40)</f>
        <v>0</v>
      </c>
      <c r="K41" s="25"/>
      <c r="L41" s="19">
        <f t="shared" si="9"/>
        <v>0</v>
      </c>
    </row>
    <row r="42" spans="1:12" ht="15.75" customHeight="1">
      <c r="A42" s="33">
        <f>A25</f>
        <v>1</v>
      </c>
      <c r="B42" s="33">
        <f>B25</f>
        <v>2</v>
      </c>
      <c r="C42" s="60" t="s">
        <v>4</v>
      </c>
      <c r="D42" s="61"/>
      <c r="E42" s="31"/>
      <c r="F42" s="32">
        <f>F31+F41</f>
        <v>530</v>
      </c>
      <c r="G42" s="32">
        <f t="shared" ref="G42" si="10">G31+G41</f>
        <v>30.2</v>
      </c>
      <c r="H42" s="32">
        <f t="shared" ref="H42" si="11">H31+H41</f>
        <v>37.79999999999999</v>
      </c>
      <c r="I42" s="32">
        <f t="shared" ref="I42" si="12">I31+I41</f>
        <v>78</v>
      </c>
      <c r="J42" s="32">
        <f t="shared" ref="J42:L42" si="13">J31+J41</f>
        <v>781.8</v>
      </c>
      <c r="K42" s="32"/>
      <c r="L42" s="32">
        <f t="shared" si="13"/>
        <v>70</v>
      </c>
    </row>
    <row r="43" spans="1:12" ht="15">
      <c r="A43" s="20">
        <v>1</v>
      </c>
      <c r="B43" s="21">
        <v>3</v>
      </c>
      <c r="C43" s="22" t="s">
        <v>20</v>
      </c>
      <c r="D43" s="5" t="s">
        <v>21</v>
      </c>
      <c r="E43" s="39" t="s">
        <v>46</v>
      </c>
      <c r="F43" s="40">
        <v>90</v>
      </c>
      <c r="G43" s="40">
        <v>10.6</v>
      </c>
      <c r="H43" s="40">
        <v>21.5</v>
      </c>
      <c r="I43" s="40">
        <v>12.8</v>
      </c>
      <c r="J43" s="40">
        <v>292.60000000000002</v>
      </c>
      <c r="K43" s="41">
        <v>272</v>
      </c>
      <c r="L43" s="40"/>
    </row>
    <row r="44" spans="1:12" ht="15">
      <c r="A44" s="23"/>
      <c r="B44" s="15"/>
      <c r="C44" s="11"/>
      <c r="D44" s="6"/>
      <c r="E44" s="42" t="s">
        <v>64</v>
      </c>
      <c r="F44" s="43">
        <v>150</v>
      </c>
      <c r="G44" s="43">
        <v>5.3</v>
      </c>
      <c r="H44" s="43">
        <v>4.5999999999999996</v>
      </c>
      <c r="I44" s="43">
        <v>34.9</v>
      </c>
      <c r="J44" s="43">
        <v>200.2</v>
      </c>
      <c r="K44" s="44">
        <v>331</v>
      </c>
      <c r="L44" s="43"/>
    </row>
    <row r="45" spans="1:12" ht="15">
      <c r="A45" s="23"/>
      <c r="B45" s="15"/>
      <c r="C45" s="11"/>
      <c r="D45" s="7" t="s">
        <v>22</v>
      </c>
      <c r="E45" s="42" t="s">
        <v>48</v>
      </c>
      <c r="F45" s="43">
        <v>207</v>
      </c>
      <c r="G45" s="43">
        <v>0.2</v>
      </c>
      <c r="H45" s="43">
        <v>0</v>
      </c>
      <c r="I45" s="43">
        <v>12.4</v>
      </c>
      <c r="J45" s="43">
        <v>50.3</v>
      </c>
      <c r="K45" s="44">
        <v>430</v>
      </c>
      <c r="L45" s="43"/>
    </row>
    <row r="46" spans="1:12" ht="15">
      <c r="A46" s="23"/>
      <c r="B46" s="15"/>
      <c r="C46" s="11"/>
      <c r="D46" s="7" t="s">
        <v>23</v>
      </c>
      <c r="E46" s="42" t="s">
        <v>40</v>
      </c>
      <c r="F46" s="43">
        <v>40</v>
      </c>
      <c r="G46" s="43">
        <v>3.1</v>
      </c>
      <c r="H46" s="43">
        <v>0.2</v>
      </c>
      <c r="I46" s="43">
        <v>20.100000000000001</v>
      </c>
      <c r="J46" s="43">
        <v>94.7</v>
      </c>
      <c r="K46" s="44"/>
      <c r="L46" s="43"/>
    </row>
    <row r="47" spans="1:12" ht="15">
      <c r="A47" s="23"/>
      <c r="B47" s="15"/>
      <c r="C47" s="11"/>
      <c r="D47" s="7" t="s">
        <v>24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/>
      <c r="E48" s="42" t="s">
        <v>57</v>
      </c>
      <c r="F48" s="43">
        <v>60</v>
      </c>
      <c r="G48" s="43">
        <v>5.0999999999999996</v>
      </c>
      <c r="H48" s="43">
        <v>5.5</v>
      </c>
      <c r="I48" s="43">
        <v>41.1</v>
      </c>
      <c r="J48" s="43">
        <v>232.1</v>
      </c>
      <c r="K48" s="44">
        <v>467</v>
      </c>
      <c r="L48" s="43"/>
    </row>
    <row r="49" spans="1:12" ht="15">
      <c r="A49" s="23"/>
      <c r="B49" s="15"/>
      <c r="C49" s="11"/>
      <c r="D49" s="6"/>
      <c r="E49" s="42" t="s">
        <v>49</v>
      </c>
      <c r="F49" s="43">
        <v>50</v>
      </c>
      <c r="G49" s="43">
        <v>0.6</v>
      </c>
      <c r="H49" s="43">
        <v>0</v>
      </c>
      <c r="I49" s="43">
        <v>1.2</v>
      </c>
      <c r="J49" s="43">
        <v>7</v>
      </c>
      <c r="K49" s="44"/>
      <c r="L49" s="43">
        <v>70</v>
      </c>
    </row>
    <row r="50" spans="1:12" ht="15">
      <c r="A50" s="24"/>
      <c r="B50" s="17"/>
      <c r="C50" s="8"/>
      <c r="D50" s="18" t="s">
        <v>33</v>
      </c>
      <c r="E50" s="9"/>
      <c r="F50" s="19">
        <f>SUM(F43:F49)</f>
        <v>597</v>
      </c>
      <c r="G50" s="19">
        <f>SUM(G43:G49)</f>
        <v>24.9</v>
      </c>
      <c r="H50" s="19">
        <f>SUM(H43:H49)</f>
        <v>31.8</v>
      </c>
      <c r="I50" s="19">
        <f>SUM(I43:I49)</f>
        <v>122.50000000000001</v>
      </c>
      <c r="J50" s="19">
        <f>SUM(J43:J49)</f>
        <v>876.90000000000009</v>
      </c>
      <c r="K50" s="25"/>
      <c r="L50" s="19">
        <f>SUM(L43:L49)</f>
        <v>70</v>
      </c>
    </row>
    <row r="51" spans="1:12" ht="15">
      <c r="A51" s="26">
        <f>A43</f>
        <v>1</v>
      </c>
      <c r="B51" s="13">
        <f>B43</f>
        <v>3</v>
      </c>
      <c r="C51" s="10" t="s">
        <v>25</v>
      </c>
      <c r="D51" s="7" t="s">
        <v>26</v>
      </c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7" t="s">
        <v>27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28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29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30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31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32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4"/>
      <c r="B60" s="17"/>
      <c r="C60" s="8"/>
      <c r="D60" s="18" t="s">
        <v>33</v>
      </c>
      <c r="E60" s="9"/>
      <c r="F60" s="19">
        <f>SUM(F51:F59)</f>
        <v>0</v>
      </c>
      <c r="G60" s="19">
        <f t="shared" ref="G60" si="14">SUM(G51:G59)</f>
        <v>0</v>
      </c>
      <c r="H60" s="19">
        <f t="shared" ref="H60" si="15">SUM(H51:H59)</f>
        <v>0</v>
      </c>
      <c r="I60" s="19">
        <f t="shared" ref="I60" si="16">SUM(I51:I59)</f>
        <v>0</v>
      </c>
      <c r="J60" s="19">
        <f t="shared" ref="J60:L60" si="17">SUM(J51:J59)</f>
        <v>0</v>
      </c>
      <c r="K60" s="25"/>
      <c r="L60" s="19">
        <f t="shared" si="17"/>
        <v>0</v>
      </c>
    </row>
    <row r="61" spans="1:12" ht="15.75" customHeight="1">
      <c r="A61" s="29">
        <f>A43</f>
        <v>1</v>
      </c>
      <c r="B61" s="30">
        <f>B43</f>
        <v>3</v>
      </c>
      <c r="C61" s="60" t="s">
        <v>4</v>
      </c>
      <c r="D61" s="61"/>
      <c r="E61" s="31"/>
      <c r="F61" s="32">
        <f>F50+F60</f>
        <v>597</v>
      </c>
      <c r="G61" s="32">
        <f t="shared" ref="G61" si="18">G50+G60</f>
        <v>24.9</v>
      </c>
      <c r="H61" s="32">
        <f t="shared" ref="H61" si="19">H50+H60</f>
        <v>31.8</v>
      </c>
      <c r="I61" s="32">
        <f t="shared" ref="I61" si="20">I50+I60</f>
        <v>122.50000000000001</v>
      </c>
      <c r="J61" s="32">
        <f t="shared" ref="J61:L61" si="21">J50+J60</f>
        <v>876.90000000000009</v>
      </c>
      <c r="K61" s="32"/>
      <c r="L61" s="32">
        <f t="shared" si="21"/>
        <v>70</v>
      </c>
    </row>
    <row r="62" spans="1:12" ht="15">
      <c r="A62" s="20">
        <v>1</v>
      </c>
      <c r="B62" s="21">
        <v>4</v>
      </c>
      <c r="C62" s="22" t="s">
        <v>20</v>
      </c>
      <c r="D62" s="5" t="s">
        <v>21</v>
      </c>
      <c r="E62" s="55" t="s">
        <v>50</v>
      </c>
      <c r="F62" s="40">
        <v>175</v>
      </c>
      <c r="G62" s="40">
        <v>20.5</v>
      </c>
      <c r="H62" s="40">
        <v>14.2</v>
      </c>
      <c r="I62" s="40">
        <v>25.1</v>
      </c>
      <c r="J62" s="40">
        <v>320.8</v>
      </c>
      <c r="K62" s="41">
        <v>224</v>
      </c>
      <c r="L62" s="40"/>
    </row>
    <row r="63" spans="1:12" ht="15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5">
      <c r="A64" s="23"/>
      <c r="B64" s="15"/>
      <c r="C64" s="11"/>
      <c r="D64" s="7" t="s">
        <v>22</v>
      </c>
      <c r="E64" s="56" t="s">
        <v>51</v>
      </c>
      <c r="F64" s="43">
        <v>200</v>
      </c>
      <c r="G64" s="43">
        <v>2.1</v>
      </c>
      <c r="H64" s="43">
        <v>1.2</v>
      </c>
      <c r="I64" s="43">
        <v>17.5</v>
      </c>
      <c r="J64" s="43">
        <v>87.6</v>
      </c>
      <c r="K64" s="44">
        <v>432</v>
      </c>
      <c r="L64" s="43"/>
    </row>
    <row r="65" spans="1:12" ht="15">
      <c r="A65" s="23"/>
      <c r="B65" s="15"/>
      <c r="C65" s="11"/>
      <c r="D65" s="7" t="s">
        <v>23</v>
      </c>
      <c r="E65" s="56" t="s">
        <v>45</v>
      </c>
      <c r="F65" s="43">
        <v>40</v>
      </c>
      <c r="G65" s="43">
        <v>3.1</v>
      </c>
      <c r="H65" s="43">
        <v>0.2</v>
      </c>
      <c r="I65" s="43">
        <v>20.100000000000001</v>
      </c>
      <c r="J65" s="43">
        <v>94.7</v>
      </c>
      <c r="K65" s="44"/>
      <c r="L65" s="43"/>
    </row>
    <row r="66" spans="1:12" ht="15">
      <c r="A66" s="23"/>
      <c r="B66" s="15"/>
      <c r="C66" s="11"/>
      <c r="D66" s="7" t="s">
        <v>24</v>
      </c>
      <c r="E66" s="56" t="s">
        <v>42</v>
      </c>
      <c r="F66" s="43">
        <v>100</v>
      </c>
      <c r="G66" s="43">
        <v>0.4</v>
      </c>
      <c r="H66" s="43">
        <v>0.4</v>
      </c>
      <c r="I66" s="43">
        <v>9.6999999999999993</v>
      </c>
      <c r="J66" s="43">
        <v>46.7</v>
      </c>
      <c r="K66" s="44"/>
      <c r="L66" s="43"/>
    </row>
    <row r="67" spans="1:12" ht="15">
      <c r="A67" s="23"/>
      <c r="B67" s="15"/>
      <c r="C67" s="11"/>
      <c r="D67" s="6"/>
      <c r="E67" s="42" t="s">
        <v>41</v>
      </c>
      <c r="F67" s="43">
        <v>10</v>
      </c>
      <c r="G67" s="43">
        <v>0.1</v>
      </c>
      <c r="H67" s="43">
        <v>8.3000000000000007</v>
      </c>
      <c r="I67" s="43">
        <v>0.1</v>
      </c>
      <c r="J67" s="43">
        <v>75</v>
      </c>
      <c r="K67" s="44">
        <v>13</v>
      </c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>
        <v>70</v>
      </c>
    </row>
    <row r="69" spans="1:12" ht="15">
      <c r="A69" s="24"/>
      <c r="B69" s="17"/>
      <c r="C69" s="8"/>
      <c r="D69" s="18" t="s">
        <v>33</v>
      </c>
      <c r="E69" s="9"/>
      <c r="F69" s="19">
        <f>SUM(F62:F68)</f>
        <v>525</v>
      </c>
      <c r="G69" s="19">
        <f t="shared" ref="G69" si="22">SUM(G62:G68)</f>
        <v>26.200000000000003</v>
      </c>
      <c r="H69" s="19">
        <f t="shared" ref="H69" si="23">SUM(H62:H68)</f>
        <v>24.299999999999997</v>
      </c>
      <c r="I69" s="19">
        <f t="shared" ref="I69" si="24">SUM(I62:I68)</f>
        <v>72.5</v>
      </c>
      <c r="J69" s="19">
        <f t="shared" ref="J69:L69" si="25">SUM(J62:J68)</f>
        <v>624.79999999999995</v>
      </c>
      <c r="K69" s="25"/>
      <c r="L69" s="19">
        <f t="shared" si="25"/>
        <v>70</v>
      </c>
    </row>
    <row r="70" spans="1:12" ht="15">
      <c r="A70" s="26">
        <f>A62</f>
        <v>1</v>
      </c>
      <c r="B70" s="13">
        <f>B62</f>
        <v>4</v>
      </c>
      <c r="C70" s="10" t="s">
        <v>25</v>
      </c>
      <c r="D70" s="7" t="s">
        <v>26</v>
      </c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3"/>
      <c r="B71" s="15"/>
      <c r="C71" s="11"/>
      <c r="D71" s="7" t="s">
        <v>27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28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29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30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31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32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4"/>
      <c r="B79" s="17"/>
      <c r="C79" s="8"/>
      <c r="D79" s="18" t="s">
        <v>33</v>
      </c>
      <c r="E79" s="9"/>
      <c r="F79" s="19">
        <f>SUM(F70:F78)</f>
        <v>0</v>
      </c>
      <c r="G79" s="19">
        <f t="shared" ref="G79" si="26">SUM(G70:G78)</f>
        <v>0</v>
      </c>
      <c r="H79" s="19">
        <f t="shared" ref="H79" si="27">SUM(H70:H78)</f>
        <v>0</v>
      </c>
      <c r="I79" s="19">
        <f t="shared" ref="I79" si="28">SUM(I70:I78)</f>
        <v>0</v>
      </c>
      <c r="J79" s="19">
        <f t="shared" ref="J79:L79" si="29">SUM(J70:J78)</f>
        <v>0</v>
      </c>
      <c r="K79" s="25"/>
      <c r="L79" s="19">
        <f t="shared" si="29"/>
        <v>0</v>
      </c>
    </row>
    <row r="80" spans="1:12" ht="15.75" customHeight="1" thickBot="1">
      <c r="A80" s="29">
        <f>A62</f>
        <v>1</v>
      </c>
      <c r="B80" s="30">
        <f>B62</f>
        <v>4</v>
      </c>
      <c r="C80" s="60" t="s">
        <v>4</v>
      </c>
      <c r="D80" s="61"/>
      <c r="E80" s="31"/>
      <c r="F80" s="32">
        <f>F69+F79</f>
        <v>525</v>
      </c>
      <c r="G80" s="32">
        <f t="shared" ref="G80" si="30">G69+G79</f>
        <v>26.200000000000003</v>
      </c>
      <c r="H80" s="32">
        <f t="shared" ref="H80" si="31">H69+H79</f>
        <v>24.299999999999997</v>
      </c>
      <c r="I80" s="32">
        <f t="shared" ref="I80" si="32">I69+I79</f>
        <v>72.5</v>
      </c>
      <c r="J80" s="32">
        <f t="shared" ref="J80" si="33">J69+J79</f>
        <v>624.79999999999995</v>
      </c>
      <c r="K80" s="32"/>
      <c r="L80" s="43">
        <v>70</v>
      </c>
    </row>
    <row r="81" spans="1:12" ht="15">
      <c r="A81" s="20">
        <v>1</v>
      </c>
      <c r="B81" s="21">
        <v>5</v>
      </c>
      <c r="C81" s="22" t="s">
        <v>20</v>
      </c>
      <c r="D81" s="5" t="s">
        <v>21</v>
      </c>
      <c r="E81" s="55" t="s">
        <v>52</v>
      </c>
      <c r="F81" s="40">
        <v>90</v>
      </c>
      <c r="G81" s="40">
        <v>13.6</v>
      </c>
      <c r="H81" s="40">
        <v>14.1</v>
      </c>
      <c r="I81" s="40">
        <v>12.8</v>
      </c>
      <c r="J81" s="40">
        <v>235.9</v>
      </c>
      <c r="K81" s="41">
        <v>272</v>
      </c>
      <c r="L81" s="40"/>
    </row>
    <row r="82" spans="1:12" ht="15">
      <c r="A82" s="23"/>
      <c r="B82" s="15"/>
      <c r="C82" s="11"/>
      <c r="D82" s="6"/>
      <c r="E82" s="56" t="s">
        <v>53</v>
      </c>
      <c r="F82" s="43">
        <v>150</v>
      </c>
      <c r="G82" s="43">
        <v>6</v>
      </c>
      <c r="H82" s="43">
        <v>5.4</v>
      </c>
      <c r="I82" s="43">
        <v>28</v>
      </c>
      <c r="J82" s="43">
        <v>184.2</v>
      </c>
      <c r="K82" s="44">
        <v>181</v>
      </c>
      <c r="L82" s="43"/>
    </row>
    <row r="83" spans="1:12" ht="15">
      <c r="A83" s="23"/>
      <c r="B83" s="15"/>
      <c r="C83" s="11"/>
      <c r="D83" s="7" t="s">
        <v>22</v>
      </c>
      <c r="E83" s="42" t="s">
        <v>48</v>
      </c>
      <c r="F83" s="43">
        <v>207</v>
      </c>
      <c r="G83" s="43">
        <v>0.2</v>
      </c>
      <c r="H83" s="43">
        <v>0</v>
      </c>
      <c r="I83" s="43">
        <v>12.4</v>
      </c>
      <c r="J83" s="43">
        <v>50.3</v>
      </c>
      <c r="K83" s="44">
        <v>430</v>
      </c>
      <c r="L83" s="43"/>
    </row>
    <row r="84" spans="1:12" ht="15">
      <c r="A84" s="23"/>
      <c r="B84" s="15"/>
      <c r="C84" s="11"/>
      <c r="D84" s="7" t="s">
        <v>23</v>
      </c>
      <c r="E84" s="56" t="s">
        <v>45</v>
      </c>
      <c r="F84" s="43">
        <v>40</v>
      </c>
      <c r="G84" s="43">
        <v>3.1</v>
      </c>
      <c r="H84" s="43">
        <v>0.2</v>
      </c>
      <c r="I84" s="43">
        <v>20.100000000000001</v>
      </c>
      <c r="J84" s="43">
        <v>94.7</v>
      </c>
      <c r="K84" s="44"/>
      <c r="L84" s="43"/>
    </row>
    <row r="85" spans="1:12" ht="15">
      <c r="A85" s="23"/>
      <c r="B85" s="15"/>
      <c r="C85" s="11"/>
      <c r="D85" s="7" t="s">
        <v>24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6"/>
      <c r="E86" s="56" t="s">
        <v>54</v>
      </c>
      <c r="F86" s="43">
        <v>30</v>
      </c>
      <c r="G86" s="43">
        <v>0.2</v>
      </c>
      <c r="H86" s="43">
        <v>0</v>
      </c>
      <c r="I86" s="43">
        <v>0.5</v>
      </c>
      <c r="J86" s="43">
        <v>3.9</v>
      </c>
      <c r="K86" s="44"/>
      <c r="L86" s="43"/>
    </row>
    <row r="87" spans="1:12" ht="15">
      <c r="A87" s="23"/>
      <c r="B87" s="15"/>
      <c r="C87" s="11"/>
      <c r="D87" s="6"/>
      <c r="E87" s="56" t="s">
        <v>65</v>
      </c>
      <c r="F87" s="43">
        <v>60</v>
      </c>
      <c r="G87" s="43">
        <v>3.2</v>
      </c>
      <c r="H87" s="43">
        <v>0.2</v>
      </c>
      <c r="I87" s="43">
        <v>33.200000000000003</v>
      </c>
      <c r="J87" s="43">
        <v>146.19999999999999</v>
      </c>
      <c r="K87" s="44"/>
      <c r="L87" s="43">
        <v>70</v>
      </c>
    </row>
    <row r="88" spans="1:12" ht="15">
      <c r="A88" s="24"/>
      <c r="B88" s="17"/>
      <c r="C88" s="8"/>
      <c r="D88" s="18" t="s">
        <v>33</v>
      </c>
      <c r="E88" s="9"/>
      <c r="F88" s="19">
        <f>SUM(F81:F87)</f>
        <v>577</v>
      </c>
      <c r="G88" s="19">
        <f t="shared" ref="G88" si="34">SUM(G81:G87)</f>
        <v>26.3</v>
      </c>
      <c r="H88" s="19">
        <f t="shared" ref="H88" si="35">SUM(H81:H87)</f>
        <v>19.899999999999999</v>
      </c>
      <c r="I88" s="19">
        <f t="shared" ref="I88" si="36">SUM(I81:I87)</f>
        <v>107</v>
      </c>
      <c r="J88" s="19">
        <f t="shared" ref="J88:L88" si="37">SUM(J81:J87)</f>
        <v>715.2</v>
      </c>
      <c r="K88" s="25"/>
      <c r="L88" s="19">
        <f t="shared" si="37"/>
        <v>70</v>
      </c>
    </row>
    <row r="89" spans="1:12" ht="15">
      <c r="A89" s="26">
        <f>A81</f>
        <v>1</v>
      </c>
      <c r="B89" s="13">
        <f>B81</f>
        <v>5</v>
      </c>
      <c r="C89" s="10" t="s">
        <v>25</v>
      </c>
      <c r="D89" s="7" t="s">
        <v>26</v>
      </c>
      <c r="E89" s="42"/>
      <c r="F89" s="43"/>
      <c r="G89" s="43"/>
      <c r="H89" s="43"/>
      <c r="I89" s="43"/>
      <c r="J89" s="43"/>
      <c r="K89" s="44"/>
      <c r="L89" s="43"/>
    </row>
    <row r="90" spans="1:12" ht="15">
      <c r="A90" s="23"/>
      <c r="B90" s="15"/>
      <c r="C90" s="11"/>
      <c r="D90" s="7" t="s">
        <v>27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28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29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30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31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32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4"/>
      <c r="B98" s="17"/>
      <c r="C98" s="8"/>
      <c r="D98" s="18" t="s">
        <v>33</v>
      </c>
      <c r="E98" s="9"/>
      <c r="F98" s="19">
        <f>SUM(F89:F97)</f>
        <v>0</v>
      </c>
      <c r="G98" s="19">
        <f t="shared" ref="G98" si="38">SUM(G89:G97)</f>
        <v>0</v>
      </c>
      <c r="H98" s="19">
        <f t="shared" ref="H98" si="39">SUM(H89:H97)</f>
        <v>0</v>
      </c>
      <c r="I98" s="19">
        <f t="shared" ref="I98" si="40">SUM(I89:I97)</f>
        <v>0</v>
      </c>
      <c r="J98" s="19">
        <f t="shared" ref="J98:L98" si="41">SUM(J89:J97)</f>
        <v>0</v>
      </c>
      <c r="K98" s="25"/>
      <c r="L98" s="19">
        <f t="shared" si="41"/>
        <v>0</v>
      </c>
    </row>
    <row r="99" spans="1:12" ht="15.75" customHeight="1">
      <c r="A99" s="29">
        <f>A81</f>
        <v>1</v>
      </c>
      <c r="B99" s="30">
        <f>B81</f>
        <v>5</v>
      </c>
      <c r="C99" s="60" t="s">
        <v>4</v>
      </c>
      <c r="D99" s="61"/>
      <c r="E99" s="31"/>
      <c r="F99" s="32">
        <f>F88+F98</f>
        <v>577</v>
      </c>
      <c r="G99" s="32">
        <f t="shared" ref="G99" si="42">G88+G98</f>
        <v>26.3</v>
      </c>
      <c r="H99" s="32">
        <f t="shared" ref="H99" si="43">H88+H98</f>
        <v>19.899999999999999</v>
      </c>
      <c r="I99" s="32">
        <f t="shared" ref="I99" si="44">I88+I98</f>
        <v>107</v>
      </c>
      <c r="J99" s="32">
        <f t="shared" ref="J99:L99" si="45">J88+J98</f>
        <v>715.2</v>
      </c>
      <c r="K99" s="32"/>
      <c r="L99" s="32">
        <f t="shared" si="45"/>
        <v>70</v>
      </c>
    </row>
    <row r="100" spans="1:12" ht="15">
      <c r="A100" s="20">
        <v>2</v>
      </c>
      <c r="B100" s="21">
        <v>1</v>
      </c>
      <c r="C100" s="22" t="s">
        <v>20</v>
      </c>
      <c r="D100" s="5" t="s">
        <v>21</v>
      </c>
      <c r="E100" s="55" t="s">
        <v>66</v>
      </c>
      <c r="F100" s="40">
        <v>90</v>
      </c>
      <c r="G100" s="40">
        <v>10</v>
      </c>
      <c r="H100" s="40">
        <v>15.4</v>
      </c>
      <c r="I100" s="40">
        <v>1.2</v>
      </c>
      <c r="J100" s="40">
        <v>187.7</v>
      </c>
      <c r="K100" s="41">
        <v>254</v>
      </c>
      <c r="L100" s="40"/>
    </row>
    <row r="101" spans="1:12" ht="15">
      <c r="A101" s="23"/>
      <c r="B101" s="15"/>
      <c r="C101" s="11"/>
      <c r="D101" s="6"/>
      <c r="E101" s="42" t="s">
        <v>67</v>
      </c>
      <c r="F101" s="43">
        <v>150</v>
      </c>
      <c r="G101" s="43">
        <v>5.3</v>
      </c>
      <c r="H101" s="43">
        <v>4.5999999999999996</v>
      </c>
      <c r="I101" s="43">
        <v>34.9</v>
      </c>
      <c r="J101" s="43">
        <v>200.2</v>
      </c>
      <c r="K101" s="44">
        <v>331</v>
      </c>
      <c r="L101" s="43"/>
    </row>
    <row r="102" spans="1:12" ht="15">
      <c r="A102" s="23"/>
      <c r="B102" s="15"/>
      <c r="C102" s="11"/>
      <c r="D102" s="7" t="s">
        <v>22</v>
      </c>
      <c r="E102" s="42" t="s">
        <v>68</v>
      </c>
      <c r="F102" s="43">
        <v>212</v>
      </c>
      <c r="G102" s="43">
        <v>0.2</v>
      </c>
      <c r="H102" s="43">
        <v>0</v>
      </c>
      <c r="I102" s="43">
        <v>12.3</v>
      </c>
      <c r="J102" s="43">
        <v>48.9</v>
      </c>
      <c r="K102" s="44">
        <v>430</v>
      </c>
      <c r="L102" s="43"/>
    </row>
    <row r="103" spans="1:12" ht="15">
      <c r="A103" s="23"/>
      <c r="B103" s="15"/>
      <c r="C103" s="11"/>
      <c r="D103" s="7" t="s">
        <v>23</v>
      </c>
      <c r="E103" s="56" t="s">
        <v>45</v>
      </c>
      <c r="F103" s="43">
        <v>40</v>
      </c>
      <c r="G103" s="43">
        <v>3.1</v>
      </c>
      <c r="H103" s="43">
        <v>0.2</v>
      </c>
      <c r="I103" s="43">
        <v>20.100000000000001</v>
      </c>
      <c r="J103" s="43">
        <v>94.7</v>
      </c>
      <c r="K103" s="44"/>
      <c r="L103" s="43"/>
    </row>
    <row r="104" spans="1:12" ht="15">
      <c r="A104" s="23"/>
      <c r="B104" s="15"/>
      <c r="C104" s="11"/>
      <c r="D104" s="7" t="s">
        <v>24</v>
      </c>
      <c r="E104" s="56" t="s">
        <v>42</v>
      </c>
      <c r="F104" s="43">
        <v>100</v>
      </c>
      <c r="G104" s="43">
        <v>0.4</v>
      </c>
      <c r="H104" s="43">
        <v>0.4</v>
      </c>
      <c r="I104" s="43">
        <v>9.6999999999999993</v>
      </c>
      <c r="J104" s="43">
        <v>46.7</v>
      </c>
      <c r="K104" s="44"/>
      <c r="L104" s="43"/>
    </row>
    <row r="105" spans="1:12" ht="15">
      <c r="A105" s="23"/>
      <c r="B105" s="15"/>
      <c r="C105" s="11"/>
      <c r="D105" s="6"/>
      <c r="E105" s="56" t="s">
        <v>69</v>
      </c>
      <c r="F105" s="43">
        <v>60</v>
      </c>
      <c r="G105" s="43">
        <v>3.2</v>
      </c>
      <c r="H105" s="43">
        <v>0.2</v>
      </c>
      <c r="I105" s="43">
        <v>33.200000000000003</v>
      </c>
      <c r="J105" s="43">
        <v>146.19999999999999</v>
      </c>
      <c r="K105" s="44"/>
      <c r="L105" s="43"/>
    </row>
    <row r="106" spans="1:12" ht="15">
      <c r="A106" s="24"/>
      <c r="B106" s="17"/>
      <c r="C106" s="8"/>
      <c r="D106" s="18" t="s">
        <v>33</v>
      </c>
      <c r="E106" s="9"/>
      <c r="F106" s="19">
        <f>SUM(F100:F105)</f>
        <v>652</v>
      </c>
      <c r="G106" s="19">
        <f>SUM(G100:G105)</f>
        <v>22.2</v>
      </c>
      <c r="H106" s="19">
        <f>SUM(H100:H105)</f>
        <v>20.799999999999997</v>
      </c>
      <c r="I106" s="19">
        <f>SUM(I100:I105)</f>
        <v>111.4</v>
      </c>
      <c r="J106" s="19">
        <f>SUM(J100:J105)</f>
        <v>724.40000000000009</v>
      </c>
      <c r="K106" s="25"/>
      <c r="L106" s="19">
        <f>SUM(L100:L105)</f>
        <v>0</v>
      </c>
    </row>
    <row r="107" spans="1:12" ht="15">
      <c r="A107" s="26">
        <f>A100</f>
        <v>2</v>
      </c>
      <c r="B107" s="13">
        <f>B100</f>
        <v>1</v>
      </c>
      <c r="C107" s="10" t="s">
        <v>25</v>
      </c>
      <c r="D107" s="7" t="s">
        <v>26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3"/>
      <c r="B108" s="15"/>
      <c r="C108" s="11"/>
      <c r="D108" s="7" t="s">
        <v>27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3"/>
      <c r="B109" s="15"/>
      <c r="C109" s="11"/>
      <c r="D109" s="7" t="s">
        <v>28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29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30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31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32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4"/>
      <c r="B116" s="17"/>
      <c r="C116" s="8"/>
      <c r="D116" s="18" t="s">
        <v>33</v>
      </c>
      <c r="E116" s="9"/>
      <c r="F116" s="19">
        <f>SUM(F107:F115)</f>
        <v>0</v>
      </c>
      <c r="G116" s="19">
        <f t="shared" ref="G116:J116" si="46">SUM(G107:G115)</f>
        <v>0</v>
      </c>
      <c r="H116" s="19">
        <f t="shared" si="46"/>
        <v>0</v>
      </c>
      <c r="I116" s="19">
        <f t="shared" si="46"/>
        <v>0</v>
      </c>
      <c r="J116" s="19">
        <f t="shared" si="46"/>
        <v>0</v>
      </c>
      <c r="K116" s="25"/>
      <c r="L116" s="19">
        <f t="shared" ref="L116" si="47">SUM(L107:L115)</f>
        <v>0</v>
      </c>
    </row>
    <row r="117" spans="1:12" ht="15">
      <c r="A117" s="29">
        <f>A100</f>
        <v>2</v>
      </c>
      <c r="B117" s="30">
        <f>B100</f>
        <v>1</v>
      </c>
      <c r="C117" s="60" t="s">
        <v>4</v>
      </c>
      <c r="D117" s="61"/>
      <c r="E117" s="31"/>
      <c r="F117" s="32">
        <f>F106+F116</f>
        <v>652</v>
      </c>
      <c r="G117" s="32">
        <f t="shared" ref="G117" si="48">G106+G116</f>
        <v>22.2</v>
      </c>
      <c r="H117" s="32">
        <f t="shared" ref="H117" si="49">H106+H116</f>
        <v>20.799999999999997</v>
      </c>
      <c r="I117" s="32">
        <f t="shared" ref="I117" si="50">I106+I116</f>
        <v>111.4</v>
      </c>
      <c r="J117" s="32">
        <f t="shared" ref="J117:L117" si="51">J106+J116</f>
        <v>724.40000000000009</v>
      </c>
      <c r="K117" s="32"/>
      <c r="L117" s="32">
        <f t="shared" si="51"/>
        <v>0</v>
      </c>
    </row>
    <row r="118" spans="1:12" ht="15">
      <c r="A118" s="14">
        <v>2</v>
      </c>
      <c r="B118" s="15">
        <v>2</v>
      </c>
      <c r="C118" s="22" t="s">
        <v>20</v>
      </c>
      <c r="D118" s="5" t="s">
        <v>21</v>
      </c>
      <c r="E118" s="55" t="s">
        <v>70</v>
      </c>
      <c r="F118" s="40">
        <v>110</v>
      </c>
      <c r="G118" s="40">
        <v>12.8</v>
      </c>
      <c r="H118" s="40">
        <v>7.4</v>
      </c>
      <c r="I118" s="40">
        <v>13.3</v>
      </c>
      <c r="J118" s="40">
        <v>171</v>
      </c>
      <c r="K118" s="41">
        <v>245</v>
      </c>
      <c r="L118" s="40"/>
    </row>
    <row r="119" spans="1:12" ht="15">
      <c r="A119" s="14"/>
      <c r="B119" s="15"/>
      <c r="C119" s="11"/>
      <c r="D119" s="6"/>
      <c r="E119" s="56" t="s">
        <v>47</v>
      </c>
      <c r="F119" s="43">
        <v>150</v>
      </c>
      <c r="G119" s="43">
        <v>3.2</v>
      </c>
      <c r="H119" s="43">
        <v>5</v>
      </c>
      <c r="I119" s="43">
        <v>21.8</v>
      </c>
      <c r="J119" s="43">
        <v>143.9</v>
      </c>
      <c r="K119" s="44">
        <v>335</v>
      </c>
      <c r="L119" s="43"/>
    </row>
    <row r="120" spans="1:12" ht="15">
      <c r="A120" s="14"/>
      <c r="B120" s="15"/>
      <c r="C120" s="11"/>
      <c r="D120" s="7" t="s">
        <v>22</v>
      </c>
      <c r="E120" s="42" t="s">
        <v>44</v>
      </c>
      <c r="F120" s="43">
        <v>200</v>
      </c>
      <c r="G120" s="43">
        <v>3.8</v>
      </c>
      <c r="H120" s="43">
        <v>3</v>
      </c>
      <c r="I120" s="43">
        <v>17.100000000000001</v>
      </c>
      <c r="J120" s="43">
        <v>110.2</v>
      </c>
      <c r="K120" s="44">
        <v>433</v>
      </c>
      <c r="L120" s="43"/>
    </row>
    <row r="121" spans="1:12" ht="15">
      <c r="A121" s="14"/>
      <c r="B121" s="15"/>
      <c r="C121" s="11"/>
      <c r="D121" s="7" t="s">
        <v>23</v>
      </c>
      <c r="E121" s="56" t="s">
        <v>45</v>
      </c>
      <c r="F121" s="43">
        <v>40</v>
      </c>
      <c r="G121" s="43">
        <v>3.1</v>
      </c>
      <c r="H121" s="43">
        <v>0.2</v>
      </c>
      <c r="I121" s="43">
        <v>20.100000000000001</v>
      </c>
      <c r="J121" s="43">
        <v>94.7</v>
      </c>
      <c r="K121" s="44"/>
      <c r="L121" s="43"/>
    </row>
    <row r="122" spans="1:12" ht="15">
      <c r="A122" s="14"/>
      <c r="B122" s="15"/>
      <c r="C122" s="11"/>
      <c r="D122" s="7" t="s">
        <v>24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6"/>
      <c r="E123" s="56" t="s">
        <v>56</v>
      </c>
      <c r="F123" s="43">
        <v>40</v>
      </c>
      <c r="G123" s="43">
        <v>0.6</v>
      </c>
      <c r="H123" s="43">
        <v>1</v>
      </c>
      <c r="I123" s="43">
        <v>3.6</v>
      </c>
      <c r="J123" s="43">
        <v>25.7</v>
      </c>
      <c r="K123" s="44">
        <v>50</v>
      </c>
      <c r="L123" s="43"/>
    </row>
    <row r="124" spans="1:12" ht="15">
      <c r="A124" s="14"/>
      <c r="B124" s="15"/>
      <c r="C124" s="11"/>
      <c r="D124" s="6"/>
      <c r="E124" s="56" t="s">
        <v>57</v>
      </c>
      <c r="F124" s="43">
        <v>60</v>
      </c>
      <c r="G124" s="43">
        <v>5.0999999999999996</v>
      </c>
      <c r="H124" s="43">
        <v>5.5</v>
      </c>
      <c r="I124" s="43">
        <v>41.1</v>
      </c>
      <c r="J124" s="43">
        <v>232.1</v>
      </c>
      <c r="K124" s="44">
        <v>467</v>
      </c>
      <c r="L124" s="43">
        <v>70</v>
      </c>
    </row>
    <row r="125" spans="1:12" ht="15">
      <c r="A125" s="16"/>
      <c r="B125" s="17"/>
      <c r="C125" s="8"/>
      <c r="D125" s="18" t="s">
        <v>33</v>
      </c>
      <c r="E125" s="9"/>
      <c r="F125" s="19">
        <f>SUM(F118:F124)</f>
        <v>600</v>
      </c>
      <c r="G125" s="19">
        <f>SUM(G118:G124)</f>
        <v>28.6</v>
      </c>
      <c r="H125" s="19">
        <f>SUM(H118:H124)</f>
        <v>22.1</v>
      </c>
      <c r="I125" s="19">
        <f>SUM(I118:I124)</f>
        <v>117</v>
      </c>
      <c r="J125" s="19">
        <f>SUM(J118:J124)</f>
        <v>777.6</v>
      </c>
      <c r="K125" s="25"/>
      <c r="L125" s="19">
        <f>SUM(L118:L124)</f>
        <v>70</v>
      </c>
    </row>
    <row r="126" spans="1:12" ht="15">
      <c r="A126" s="13">
        <f>A118</f>
        <v>2</v>
      </c>
      <c r="B126" s="13">
        <f>B118</f>
        <v>2</v>
      </c>
      <c r="C126" s="10" t="s">
        <v>25</v>
      </c>
      <c r="D126" s="7" t="s">
        <v>26</v>
      </c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4"/>
      <c r="B127" s="15"/>
      <c r="C127" s="11"/>
      <c r="D127" s="7" t="s">
        <v>27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14"/>
      <c r="B128" s="15"/>
      <c r="C128" s="11"/>
      <c r="D128" s="7" t="s">
        <v>28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29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30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31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32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6"/>
      <c r="B135" s="17"/>
      <c r="C135" s="8"/>
      <c r="D135" s="18" t="s">
        <v>33</v>
      </c>
      <c r="E135" s="9"/>
      <c r="F135" s="19">
        <f>SUM(F126:F134)</f>
        <v>0</v>
      </c>
      <c r="G135" s="19">
        <f t="shared" ref="G135:J135" si="52">SUM(G126:G134)</f>
        <v>0</v>
      </c>
      <c r="H135" s="19">
        <f t="shared" si="52"/>
        <v>0</v>
      </c>
      <c r="I135" s="19">
        <f t="shared" si="52"/>
        <v>0</v>
      </c>
      <c r="J135" s="19">
        <f t="shared" si="52"/>
        <v>0</v>
      </c>
      <c r="K135" s="25"/>
      <c r="L135" s="19">
        <f t="shared" ref="L135" si="53">SUM(L126:L134)</f>
        <v>0</v>
      </c>
    </row>
    <row r="136" spans="1:12" ht="15">
      <c r="A136" s="33">
        <f>A118</f>
        <v>2</v>
      </c>
      <c r="B136" s="33">
        <f>B118</f>
        <v>2</v>
      </c>
      <c r="C136" s="60" t="s">
        <v>4</v>
      </c>
      <c r="D136" s="61"/>
      <c r="E136" s="31"/>
      <c r="F136" s="32">
        <f>F125+F135</f>
        <v>600</v>
      </c>
      <c r="G136" s="32">
        <f t="shared" ref="G136" si="54">G125+G135</f>
        <v>28.6</v>
      </c>
      <c r="H136" s="32">
        <f t="shared" ref="H136" si="55">H125+H135</f>
        <v>22.1</v>
      </c>
      <c r="I136" s="32">
        <f t="shared" ref="I136" si="56">I125+I135</f>
        <v>117</v>
      </c>
      <c r="J136" s="32">
        <f t="shared" ref="J136:L136" si="57">J125+J135</f>
        <v>777.6</v>
      </c>
      <c r="K136" s="32"/>
      <c r="L136" s="32">
        <f t="shared" si="57"/>
        <v>70</v>
      </c>
    </row>
    <row r="137" spans="1:12" ht="15">
      <c r="A137" s="20">
        <v>2</v>
      </c>
      <c r="B137" s="21">
        <v>3</v>
      </c>
      <c r="C137" s="22" t="s">
        <v>20</v>
      </c>
      <c r="D137" s="5" t="s">
        <v>21</v>
      </c>
      <c r="E137" s="55" t="s">
        <v>71</v>
      </c>
      <c r="F137" s="40">
        <v>220</v>
      </c>
      <c r="G137" s="40">
        <v>5.3</v>
      </c>
      <c r="H137" s="40">
        <v>6.6</v>
      </c>
      <c r="I137" s="40">
        <v>29.2</v>
      </c>
      <c r="J137" s="40">
        <v>195.6</v>
      </c>
      <c r="K137" s="41">
        <v>189</v>
      </c>
      <c r="L137" s="40"/>
    </row>
    <row r="138" spans="1:12" ht="15">
      <c r="A138" s="23"/>
      <c r="B138" s="15"/>
      <c r="C138" s="11"/>
      <c r="D138" s="7" t="s">
        <v>22</v>
      </c>
      <c r="E138" s="42" t="s">
        <v>72</v>
      </c>
      <c r="F138" s="43">
        <v>212</v>
      </c>
      <c r="G138" s="43">
        <v>0.2</v>
      </c>
      <c r="H138" s="43">
        <v>0</v>
      </c>
      <c r="I138" s="43">
        <v>12.3</v>
      </c>
      <c r="J138" s="43">
        <v>48.9</v>
      </c>
      <c r="K138" s="44">
        <v>430</v>
      </c>
      <c r="L138" s="43"/>
    </row>
    <row r="139" spans="1:12" ht="15.75" customHeight="1">
      <c r="A139" s="23"/>
      <c r="B139" s="15"/>
      <c r="C139" s="11"/>
      <c r="D139" s="7" t="s">
        <v>23</v>
      </c>
      <c r="E139" s="56" t="s">
        <v>45</v>
      </c>
      <c r="F139" s="43">
        <v>40</v>
      </c>
      <c r="G139" s="43">
        <v>3.1</v>
      </c>
      <c r="H139" s="43">
        <v>0.2</v>
      </c>
      <c r="I139" s="43">
        <v>20.100000000000001</v>
      </c>
      <c r="J139" s="43">
        <v>94.7</v>
      </c>
      <c r="K139" s="44"/>
      <c r="L139" s="43"/>
    </row>
    <row r="140" spans="1:12" ht="15">
      <c r="A140" s="23"/>
      <c r="B140" s="15"/>
      <c r="C140" s="11"/>
      <c r="D140" s="7" t="s">
        <v>24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6"/>
      <c r="E141" s="56" t="s">
        <v>57</v>
      </c>
      <c r="F141" s="43">
        <v>60</v>
      </c>
      <c r="G141" s="43">
        <v>5.0999999999999996</v>
      </c>
      <c r="H141" s="43">
        <v>5.5</v>
      </c>
      <c r="I141" s="43">
        <v>41.1</v>
      </c>
      <c r="J141" s="43">
        <v>232.1</v>
      </c>
      <c r="K141" s="44">
        <v>467</v>
      </c>
      <c r="L141" s="43"/>
    </row>
    <row r="142" spans="1:12" ht="15">
      <c r="A142" s="23"/>
      <c r="B142" s="15"/>
      <c r="C142" s="11"/>
      <c r="D142" s="6"/>
      <c r="E142" s="42" t="s">
        <v>73</v>
      </c>
      <c r="F142" s="43">
        <v>10</v>
      </c>
      <c r="G142" s="43">
        <v>0.1</v>
      </c>
      <c r="H142" s="43">
        <v>8.3000000000000007</v>
      </c>
      <c r="I142" s="43">
        <v>0.1</v>
      </c>
      <c r="J142" s="43">
        <v>75</v>
      </c>
      <c r="K142" s="44">
        <v>13</v>
      </c>
      <c r="L142" s="43">
        <v>70</v>
      </c>
    </row>
    <row r="143" spans="1:12" ht="15">
      <c r="A143" s="24"/>
      <c r="B143" s="17"/>
      <c r="C143" s="8"/>
      <c r="D143" s="18" t="s">
        <v>33</v>
      </c>
      <c r="E143" s="9"/>
      <c r="F143" s="19">
        <f>SUM(F137:F142)</f>
        <v>542</v>
      </c>
      <c r="G143" s="19">
        <f>SUM(G137:G142)</f>
        <v>13.799999999999999</v>
      </c>
      <c r="H143" s="19">
        <f>SUM(H137:H142)</f>
        <v>20.6</v>
      </c>
      <c r="I143" s="19">
        <f>SUM(I137:I142)</f>
        <v>102.8</v>
      </c>
      <c r="J143" s="19">
        <f>SUM(J137:J142)</f>
        <v>646.29999999999995</v>
      </c>
      <c r="K143" s="25"/>
      <c r="L143" s="19">
        <f>SUM(L137:L142)</f>
        <v>70</v>
      </c>
    </row>
    <row r="144" spans="1:12" ht="15">
      <c r="A144" s="26">
        <f>A137</f>
        <v>2</v>
      </c>
      <c r="B144" s="13">
        <f>B137</f>
        <v>3</v>
      </c>
      <c r="C144" s="10" t="s">
        <v>25</v>
      </c>
      <c r="D144" s="7" t="s">
        <v>26</v>
      </c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7" t="s">
        <v>27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3"/>
      <c r="B146" s="15"/>
      <c r="C146" s="11"/>
      <c r="D146" s="7" t="s">
        <v>28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3"/>
      <c r="B147" s="15"/>
      <c r="C147" s="11"/>
      <c r="D147" s="7" t="s">
        <v>29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30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31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32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6"/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4"/>
      <c r="B153" s="17"/>
      <c r="C153" s="8"/>
      <c r="D153" s="18" t="s">
        <v>33</v>
      </c>
      <c r="E153" s="9"/>
      <c r="F153" s="19">
        <f>SUM(F144:F152)</f>
        <v>0</v>
      </c>
      <c r="G153" s="19">
        <f t="shared" ref="G153:J153" si="58">SUM(G144:G152)</f>
        <v>0</v>
      </c>
      <c r="H153" s="19">
        <f t="shared" si="58"/>
        <v>0</v>
      </c>
      <c r="I153" s="19">
        <f t="shared" si="58"/>
        <v>0</v>
      </c>
      <c r="J153" s="19">
        <f t="shared" si="58"/>
        <v>0</v>
      </c>
      <c r="K153" s="25"/>
      <c r="L153" s="19">
        <f t="shared" ref="L153" si="59">SUM(L144:L152)</f>
        <v>0</v>
      </c>
    </row>
    <row r="154" spans="1:12" ht="15.75" thickBot="1">
      <c r="A154" s="29">
        <f>A137</f>
        <v>2</v>
      </c>
      <c r="B154" s="30">
        <f>B137</f>
        <v>3</v>
      </c>
      <c r="C154" s="60" t="s">
        <v>4</v>
      </c>
      <c r="D154" s="61"/>
      <c r="E154" s="31"/>
      <c r="F154" s="32">
        <f>F143+F153</f>
        <v>542</v>
      </c>
      <c r="G154" s="32">
        <f t="shared" ref="G154" si="60">G143+G153</f>
        <v>13.799999999999999</v>
      </c>
      <c r="H154" s="32">
        <f t="shared" ref="H154" si="61">H143+H153</f>
        <v>20.6</v>
      </c>
      <c r="I154" s="32">
        <f t="shared" ref="I154" si="62">I143+I153</f>
        <v>102.8</v>
      </c>
      <c r="J154" s="32">
        <f t="shared" ref="J154:L154" si="63">J143+J153</f>
        <v>646.29999999999995</v>
      </c>
      <c r="K154" s="32"/>
      <c r="L154" s="32">
        <f t="shared" si="63"/>
        <v>70</v>
      </c>
    </row>
    <row r="155" spans="1:12" ht="15">
      <c r="A155" s="20">
        <v>2</v>
      </c>
      <c r="B155" s="21">
        <v>4</v>
      </c>
      <c r="C155" s="22" t="s">
        <v>20</v>
      </c>
      <c r="D155" s="5" t="s">
        <v>21</v>
      </c>
      <c r="E155" s="55" t="s">
        <v>52</v>
      </c>
      <c r="F155" s="40">
        <v>90</v>
      </c>
      <c r="G155" s="40">
        <v>10.6</v>
      </c>
      <c r="H155" s="40">
        <v>21.5</v>
      </c>
      <c r="I155" s="40">
        <v>12.8</v>
      </c>
      <c r="J155" s="40">
        <v>292.60000000000002</v>
      </c>
      <c r="K155" s="41">
        <v>272</v>
      </c>
      <c r="L155" s="40"/>
    </row>
    <row r="156" spans="1:12" ht="15">
      <c r="A156" s="23"/>
      <c r="B156" s="15"/>
      <c r="C156" s="11"/>
      <c r="D156" s="6"/>
      <c r="E156" s="56" t="s">
        <v>64</v>
      </c>
      <c r="F156" s="43">
        <v>150</v>
      </c>
      <c r="G156" s="43">
        <v>5.3</v>
      </c>
      <c r="H156" s="43">
        <v>4.5999999999999996</v>
      </c>
      <c r="I156" s="43">
        <v>34.9</v>
      </c>
      <c r="J156" s="43">
        <v>200.2</v>
      </c>
      <c r="K156" s="44">
        <v>331</v>
      </c>
      <c r="L156" s="43"/>
    </row>
    <row r="157" spans="1:12" ht="15">
      <c r="A157" s="23"/>
      <c r="B157" s="15"/>
      <c r="C157" s="11"/>
      <c r="D157" s="7" t="s">
        <v>22</v>
      </c>
      <c r="E157" s="56" t="s">
        <v>51</v>
      </c>
      <c r="F157" s="43">
        <v>200</v>
      </c>
      <c r="G157" s="43">
        <v>2.1</v>
      </c>
      <c r="H157" s="43">
        <v>1.2</v>
      </c>
      <c r="I157" s="43">
        <v>17.5</v>
      </c>
      <c r="J157" s="43">
        <v>87.6</v>
      </c>
      <c r="K157" s="44">
        <v>432</v>
      </c>
      <c r="L157" s="43"/>
    </row>
    <row r="158" spans="1:12" ht="15">
      <c r="A158" s="23"/>
      <c r="B158" s="15"/>
      <c r="C158" s="11"/>
      <c r="D158" s="7" t="s">
        <v>23</v>
      </c>
      <c r="E158" s="56" t="s">
        <v>45</v>
      </c>
      <c r="F158" s="43">
        <v>40</v>
      </c>
      <c r="G158" s="43">
        <v>3.1</v>
      </c>
      <c r="H158" s="43">
        <v>0.2</v>
      </c>
      <c r="I158" s="43">
        <v>20.100000000000001</v>
      </c>
      <c r="J158" s="43">
        <v>94.7</v>
      </c>
      <c r="K158" s="44"/>
      <c r="L158" s="43"/>
    </row>
    <row r="159" spans="1:12" ht="15">
      <c r="A159" s="23"/>
      <c r="B159" s="15"/>
      <c r="C159" s="11"/>
      <c r="D159" s="7" t="s">
        <v>24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6"/>
      <c r="E160" s="56" t="s">
        <v>54</v>
      </c>
      <c r="F160" s="43">
        <v>30</v>
      </c>
      <c r="G160" s="43">
        <v>0.2</v>
      </c>
      <c r="H160" s="43">
        <v>0</v>
      </c>
      <c r="I160" s="43">
        <v>0.5</v>
      </c>
      <c r="J160" s="43">
        <v>3.9</v>
      </c>
      <c r="K160" s="44"/>
      <c r="L160" s="43"/>
    </row>
    <row r="161" spans="1:12" ht="15">
      <c r="A161" s="23"/>
      <c r="B161" s="15"/>
      <c r="C161" s="11"/>
      <c r="D161" s="6"/>
      <c r="E161" s="56" t="s">
        <v>74</v>
      </c>
      <c r="F161" s="43">
        <v>30</v>
      </c>
      <c r="G161" s="43">
        <v>0.2</v>
      </c>
      <c r="H161" s="43">
        <v>0</v>
      </c>
      <c r="I161" s="43">
        <v>23.9</v>
      </c>
      <c r="J161" s="43">
        <v>97.8</v>
      </c>
      <c r="K161" s="44"/>
      <c r="L161" s="43">
        <v>70</v>
      </c>
    </row>
    <row r="162" spans="1:12" ht="15">
      <c r="A162" s="24"/>
      <c r="B162" s="17"/>
      <c r="C162" s="8"/>
      <c r="D162" s="18" t="s">
        <v>33</v>
      </c>
      <c r="E162" s="9"/>
      <c r="F162" s="19">
        <v>540</v>
      </c>
      <c r="G162" s="19">
        <v>21.5</v>
      </c>
      <c r="H162" s="19">
        <v>27.5</v>
      </c>
      <c r="I162" s="19">
        <v>109.7</v>
      </c>
      <c r="J162" s="19">
        <v>776.8</v>
      </c>
      <c r="K162" s="25"/>
      <c r="L162" s="19">
        <f>SUM(L155:L161)</f>
        <v>70</v>
      </c>
    </row>
    <row r="163" spans="1:12" ht="15">
      <c r="A163" s="26">
        <f>A155</f>
        <v>2</v>
      </c>
      <c r="B163" s="13">
        <f>B155</f>
        <v>4</v>
      </c>
      <c r="C163" s="10" t="s">
        <v>25</v>
      </c>
      <c r="D163" s="7" t="s">
        <v>26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7" t="s">
        <v>27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3"/>
      <c r="B165" s="15"/>
      <c r="C165" s="11"/>
      <c r="D165" s="7" t="s">
        <v>28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>
      <c r="A166" s="23"/>
      <c r="B166" s="15"/>
      <c r="C166" s="11"/>
      <c r="D166" s="7" t="s">
        <v>29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30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31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32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6"/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4"/>
      <c r="B172" s="17"/>
      <c r="C172" s="8"/>
      <c r="D172" s="18" t="s">
        <v>33</v>
      </c>
      <c r="E172" s="9"/>
      <c r="F172" s="19">
        <f>SUM(F163:F171)</f>
        <v>0</v>
      </c>
      <c r="G172" s="19">
        <f t="shared" ref="G172:J172" si="64">SUM(G163:G171)</f>
        <v>0</v>
      </c>
      <c r="H172" s="19">
        <f t="shared" si="64"/>
        <v>0</v>
      </c>
      <c r="I172" s="19">
        <f t="shared" si="64"/>
        <v>0</v>
      </c>
      <c r="J172" s="19">
        <f t="shared" si="64"/>
        <v>0</v>
      </c>
      <c r="K172" s="25"/>
      <c r="L172" s="19">
        <f t="shared" ref="L172" si="65">SUM(L163:L171)</f>
        <v>0</v>
      </c>
    </row>
    <row r="173" spans="1:12" ht="15">
      <c r="A173" s="29">
        <f>A155</f>
        <v>2</v>
      </c>
      <c r="B173" s="30">
        <f>B155</f>
        <v>4</v>
      </c>
      <c r="C173" s="60" t="s">
        <v>4</v>
      </c>
      <c r="D173" s="61"/>
      <c r="E173" s="31"/>
      <c r="F173" s="32">
        <f>F162+F172</f>
        <v>540</v>
      </c>
      <c r="G173" s="32">
        <f t="shared" ref="G173" si="66">G162+G172</f>
        <v>21.5</v>
      </c>
      <c r="H173" s="32">
        <f t="shared" ref="H173" si="67">H162+H172</f>
        <v>27.5</v>
      </c>
      <c r="I173" s="32">
        <f t="shared" ref="I173" si="68">I162+I172</f>
        <v>109.7</v>
      </c>
      <c r="J173" s="32">
        <f t="shared" ref="J173:L173" si="69">J162+J172</f>
        <v>776.8</v>
      </c>
      <c r="K173" s="32"/>
      <c r="L173" s="32">
        <f t="shared" si="69"/>
        <v>70</v>
      </c>
    </row>
    <row r="174" spans="1:12" ht="15">
      <c r="A174" s="20">
        <v>2</v>
      </c>
      <c r="B174" s="21">
        <v>5</v>
      </c>
      <c r="C174" s="22" t="s">
        <v>20</v>
      </c>
      <c r="D174" s="5" t="s">
        <v>21</v>
      </c>
      <c r="E174" s="55" t="s">
        <v>58</v>
      </c>
      <c r="F174" s="40">
        <v>225</v>
      </c>
      <c r="G174" s="40">
        <v>5.4</v>
      </c>
      <c r="H174" s="40">
        <v>6.8</v>
      </c>
      <c r="I174" s="40">
        <v>36</v>
      </c>
      <c r="J174" s="40">
        <v>226.1</v>
      </c>
      <c r="K174" s="41">
        <v>190</v>
      </c>
      <c r="L174" s="40"/>
    </row>
    <row r="175" spans="1:12" ht="1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">
      <c r="A176" s="23"/>
      <c r="B176" s="15"/>
      <c r="C176" s="11"/>
      <c r="D176" s="7" t="s">
        <v>22</v>
      </c>
      <c r="E176" s="42" t="s">
        <v>39</v>
      </c>
      <c r="F176" s="43">
        <v>212</v>
      </c>
      <c r="G176" s="43">
        <v>0.2</v>
      </c>
      <c r="H176" s="43">
        <v>0</v>
      </c>
      <c r="I176" s="43">
        <v>12.3</v>
      </c>
      <c r="J176" s="43">
        <v>48.9</v>
      </c>
      <c r="K176" s="44">
        <v>430</v>
      </c>
      <c r="L176" s="43"/>
    </row>
    <row r="177" spans="1:12" ht="15">
      <c r="A177" s="23"/>
      <c r="B177" s="15"/>
      <c r="C177" s="11"/>
      <c r="D177" s="7" t="s">
        <v>23</v>
      </c>
      <c r="E177" s="56" t="s">
        <v>45</v>
      </c>
      <c r="F177" s="43">
        <v>40</v>
      </c>
      <c r="G177" s="43">
        <v>3.1</v>
      </c>
      <c r="H177" s="43">
        <v>0.2</v>
      </c>
      <c r="I177" s="43">
        <v>20.100000000000001</v>
      </c>
      <c r="J177" s="43">
        <v>94.7</v>
      </c>
      <c r="K177" s="44"/>
      <c r="L177" s="43"/>
    </row>
    <row r="178" spans="1:12" ht="15">
      <c r="A178" s="23"/>
      <c r="B178" s="15"/>
      <c r="C178" s="11"/>
      <c r="D178" s="7" t="s">
        <v>24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6"/>
      <c r="E179" s="42" t="s">
        <v>41</v>
      </c>
      <c r="F179" s="43">
        <v>10</v>
      </c>
      <c r="G179" s="43">
        <v>0.1</v>
      </c>
      <c r="H179" s="43">
        <v>8.3000000000000007</v>
      </c>
      <c r="I179" s="43">
        <v>0.1</v>
      </c>
      <c r="J179" s="43">
        <v>75</v>
      </c>
      <c r="K179" s="44">
        <v>13</v>
      </c>
      <c r="L179" s="43"/>
    </row>
    <row r="180" spans="1:12" ht="15">
      <c r="A180" s="23"/>
      <c r="B180" s="15"/>
      <c r="C180" s="11"/>
      <c r="D180" s="6"/>
      <c r="E180" s="56" t="s">
        <v>59</v>
      </c>
      <c r="F180" s="43">
        <v>20</v>
      </c>
      <c r="G180" s="43">
        <v>4.5</v>
      </c>
      <c r="H180" s="43">
        <v>5.7</v>
      </c>
      <c r="I180" s="43">
        <v>0</v>
      </c>
      <c r="J180" s="43">
        <v>70.599999999999994</v>
      </c>
      <c r="K180" s="44">
        <v>14</v>
      </c>
      <c r="L180" s="43">
        <v>70</v>
      </c>
    </row>
    <row r="181" spans="1:12" ht="15.75" customHeight="1">
      <c r="A181" s="24"/>
      <c r="B181" s="17"/>
      <c r="C181" s="8"/>
      <c r="D181" s="18" t="s">
        <v>33</v>
      </c>
      <c r="E181" s="9"/>
      <c r="F181" s="19">
        <f>SUM(F174:F180)</f>
        <v>507</v>
      </c>
      <c r="G181" s="19">
        <f t="shared" ref="G181:J181" si="70">SUM(G174:G180)</f>
        <v>13.3</v>
      </c>
      <c r="H181" s="19">
        <f t="shared" si="70"/>
        <v>21</v>
      </c>
      <c r="I181" s="19">
        <f t="shared" si="70"/>
        <v>68.5</v>
      </c>
      <c r="J181" s="19">
        <f t="shared" si="70"/>
        <v>515.29999999999995</v>
      </c>
      <c r="K181" s="25"/>
      <c r="L181" s="19">
        <f t="shared" ref="L181" si="71">SUM(L174:L180)</f>
        <v>70</v>
      </c>
    </row>
    <row r="182" spans="1:12" ht="15">
      <c r="A182" s="26">
        <f>A174</f>
        <v>2</v>
      </c>
      <c r="B182" s="13">
        <f>B174</f>
        <v>5</v>
      </c>
      <c r="C182" s="10" t="s">
        <v>25</v>
      </c>
      <c r="D182" s="7" t="s">
        <v>26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7" t="s">
        <v>27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>
      <c r="A184" s="23"/>
      <c r="B184" s="15"/>
      <c r="C184" s="11"/>
      <c r="D184" s="7" t="s">
        <v>28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3"/>
      <c r="B185" s="15"/>
      <c r="C185" s="11"/>
      <c r="D185" s="7" t="s">
        <v>29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30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31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32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6"/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4"/>
      <c r="B191" s="17"/>
      <c r="C191" s="8"/>
      <c r="D191" s="18" t="s">
        <v>33</v>
      </c>
      <c r="E191" s="9"/>
      <c r="F191" s="19">
        <f>SUM(F182:F190)</f>
        <v>0</v>
      </c>
      <c r="G191" s="19">
        <f t="shared" ref="G191:J191" si="72">SUM(G182:G190)</f>
        <v>0</v>
      </c>
      <c r="H191" s="19">
        <f t="shared" si="72"/>
        <v>0</v>
      </c>
      <c r="I191" s="19">
        <f t="shared" si="72"/>
        <v>0</v>
      </c>
      <c r="J191" s="19">
        <f t="shared" si="72"/>
        <v>0</v>
      </c>
      <c r="K191" s="25"/>
      <c r="L191" s="19">
        <f t="shared" ref="L191" si="73">SUM(L182:L190)</f>
        <v>0</v>
      </c>
    </row>
    <row r="192" spans="1:12" ht="15">
      <c r="A192" s="29">
        <f>A174</f>
        <v>2</v>
      </c>
      <c r="B192" s="30">
        <f>B174</f>
        <v>5</v>
      </c>
      <c r="C192" s="60" t="s">
        <v>4</v>
      </c>
      <c r="D192" s="61"/>
      <c r="E192" s="31"/>
      <c r="F192" s="32">
        <f>F181+F191</f>
        <v>507</v>
      </c>
      <c r="G192" s="32">
        <f t="shared" ref="G192" si="74">G181+G191</f>
        <v>13.3</v>
      </c>
      <c r="H192" s="32">
        <f t="shared" ref="H192" si="75">H181+H191</f>
        <v>21</v>
      </c>
      <c r="I192" s="32">
        <f t="shared" ref="I192" si="76">I181+I191</f>
        <v>68.5</v>
      </c>
      <c r="J192" s="32">
        <f t="shared" ref="J192:L192" si="77">J181+J191</f>
        <v>515.29999999999995</v>
      </c>
      <c r="K192" s="32"/>
      <c r="L192" s="32">
        <f t="shared" si="77"/>
        <v>70</v>
      </c>
    </row>
    <row r="193" spans="1:12">
      <c r="A193" s="27"/>
      <c r="B193" s="28"/>
      <c r="C193" s="62" t="s">
        <v>5</v>
      </c>
      <c r="D193" s="62"/>
      <c r="E193" s="62"/>
      <c r="F193" s="34">
        <f>(F24+F42+F61+F80+F99+F117+F136+F154+F173+F192)/(IF(F24=0,0,1)+IF(F42=0,0,1)+IF(F61=0,0,1)+IF(F80=0,0,1)+IF(F99=0,0,1)+IF(F117=0,0,1)+IF(F136=0,0,1)+IF(F154=0,0,1)+IF(F173=0,0,1)+IF(F192=0,0,1))</f>
        <v>565.20000000000005</v>
      </c>
      <c r="G193" s="34">
        <f>(G24+G42+G61+G80+G99+G117+G136+G154+G173+G192)/(IF(G24=0,0,1)+IF(G42=0,0,1)+IF(G61=0,0,1)+IF(G80=0,0,1)+IF(G99=0,0,1)+IF(G117=0,0,1)+IF(G136=0,0,1)+IF(G154=0,0,1)+IF(G173=0,0,1)+IF(G192=0,0,1))</f>
        <v>22.07</v>
      </c>
      <c r="H193" s="34">
        <f>(H24+H42+H61+H80+H99+H117+H136+H154+H173+H192)/(IF(H24=0,0,1)+IF(H42=0,0,1)+IF(H61=0,0,1)+IF(H80=0,0,1)+IF(H99=0,0,1)+IF(H117=0,0,1)+IF(H136=0,0,1)+IF(H154=0,0,1)+IF(H173=0,0,1)+IF(H192=0,0,1))</f>
        <v>24.72</v>
      </c>
      <c r="I193" s="34">
        <f>(I24+I42+I61+I80+I99+I117+I136+I154+I173+I192)/(IF(I24=0,0,1)+IF(I42=0,0,1)+IF(I61=0,0,1)+IF(I80=0,0,1)+IF(I99=0,0,1)+IF(I117=0,0,1)+IF(I136=0,0,1)+IF(I154=0,0,1)+IF(I173=0,0,1)+IF(I192=0,0,1))</f>
        <v>96.78</v>
      </c>
      <c r="J193" s="34">
        <f>(J24+J42+J61+J80+J99+J117+J136+J154+J173+J192)/(IF(J24=0,0,1)+IF(J42=0,0,1)+IF(J61=0,0,1)+IF(J80=0,0,1)+IF(J99=0,0,1)+IF(J117=0,0,1)+IF(J136=0,0,1)+IF(J154=0,0,1)+IF(J173=0,0,1)+IF(J192=0,0,1))</f>
        <v>700.27000000000021</v>
      </c>
      <c r="K193" s="34"/>
      <c r="L193" s="34">
        <f>(L24+L42+L61+L80+L99+L117+L136+L154+L173+L192)/(IF(L24=0,0,1)+IF(L42=0,0,1)+IF(L61=0,0,1)+IF(L80=0,0,1)+IF(L99=0,0,1)+IF(L117=0,0,1)+IF(L136=0,0,1)+IF(L154=0,0,1)+IF(L173=0,0,1)+IF(L192=0,0,1))</f>
        <v>70</v>
      </c>
    </row>
  </sheetData>
  <mergeCells count="14">
    <mergeCell ref="C80:D80"/>
    <mergeCell ref="C99:D99"/>
    <mergeCell ref="C24:D24"/>
    <mergeCell ref="C193:E193"/>
    <mergeCell ref="C192:D192"/>
    <mergeCell ref="C117:D117"/>
    <mergeCell ref="C136:D136"/>
    <mergeCell ref="C154:D154"/>
    <mergeCell ref="C173:D173"/>
    <mergeCell ref="C1:E1"/>
    <mergeCell ref="H1:K1"/>
    <mergeCell ref="H2:K2"/>
    <mergeCell ref="C42:D42"/>
    <mergeCell ref="C61:D6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2024-09-13T17:38:28Z</dcterms:modified>
</cp:coreProperties>
</file>