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75" windowWidth="20730" windowHeight="96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7" i="1"/>
  <c r="A197"/>
  <c r="L196"/>
  <c r="J196"/>
  <c r="I196"/>
  <c r="H196"/>
  <c r="G196"/>
  <c r="F196"/>
  <c r="B187"/>
  <c r="A187"/>
  <c r="L186"/>
  <c r="L197" s="1"/>
  <c r="J186"/>
  <c r="J197" s="1"/>
  <c r="I186"/>
  <c r="I197" s="1"/>
  <c r="H186"/>
  <c r="H197" s="1"/>
  <c r="G186"/>
  <c r="G197" s="1"/>
  <c r="F186"/>
  <c r="B178"/>
  <c r="A178"/>
  <c r="L177"/>
  <c r="J177"/>
  <c r="I177"/>
  <c r="H177"/>
  <c r="G177"/>
  <c r="F177"/>
  <c r="B168"/>
  <c r="A168"/>
  <c r="L167"/>
  <c r="L178" s="1"/>
  <c r="J167"/>
  <c r="J178" s="1"/>
  <c r="I167"/>
  <c r="I178" s="1"/>
  <c r="H167"/>
  <c r="H178" s="1"/>
  <c r="G167"/>
  <c r="G178" s="1"/>
  <c r="F167"/>
  <c r="F178" s="1"/>
  <c r="B159"/>
  <c r="A159"/>
  <c r="L158"/>
  <c r="J158"/>
  <c r="I158"/>
  <c r="H158"/>
  <c r="G158"/>
  <c r="F158"/>
  <c r="B149"/>
  <c r="A149"/>
  <c r="L148"/>
  <c r="L159" s="1"/>
  <c r="J148"/>
  <c r="J159" s="1"/>
  <c r="I148"/>
  <c r="I159" s="1"/>
  <c r="H148"/>
  <c r="H159" s="1"/>
  <c r="G148"/>
  <c r="G159" s="1"/>
  <c r="F148"/>
  <c r="F159" s="1"/>
  <c r="B139"/>
  <c r="A139"/>
  <c r="L138"/>
  <c r="J138"/>
  <c r="I138"/>
  <c r="H138"/>
  <c r="G138"/>
  <c r="F138"/>
  <c r="B129"/>
  <c r="A129"/>
  <c r="L128"/>
  <c r="L139" s="1"/>
  <c r="J128"/>
  <c r="J139" s="1"/>
  <c r="I128"/>
  <c r="I139" s="1"/>
  <c r="H128"/>
  <c r="H139" s="1"/>
  <c r="G128"/>
  <c r="G139" s="1"/>
  <c r="F128"/>
  <c r="F139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F197" l="1"/>
  <c r="F198" s="1"/>
  <c r="L198"/>
  <c r="H198"/>
  <c r="J198"/>
  <c r="I198"/>
  <c r="G198"/>
</calcChain>
</file>

<file path=xl/sharedStrings.xml><?xml version="1.0" encoding="utf-8"?>
<sst xmlns="http://schemas.openxmlformats.org/spreadsheetml/2006/main" count="246" uniqueCount="76">
  <si>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</si>
  <si>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</si>
  <si>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</si>
  <si>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</si>
  <si>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</si>
  <si>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</si>
  <si>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</si>
  <si>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</si>
  <si>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</si>
  <si>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</si>
  <si>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</si>
  <si>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</si>
  <si>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</si>
  <si>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</si>
  <si>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</si>
  <si>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</si>
  <si>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</si>
  <si>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</si>
  <si>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</si>
  <si>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</si>
  <si>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</si>
  <si>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</si>
  <si>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</si>
  <si>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</si>
  <si>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</si>
  <si>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</si>
  <si>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</si>
  <si>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</si>
  <si>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</si>
  <si>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</si>
  <si>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</si>
  <si>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</si>
  <si>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</si>
  <si>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</si>
  <si>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</si>
  <si>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</si>
  <si>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</si>
  <si>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</si>
  <si>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</si>
  <si>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молочный с макаронными изделиями</t>
  </si>
  <si>
    <t>чай с сахаром</t>
  </si>
  <si>
    <t>хлеб пшеничнй</t>
  </si>
  <si>
    <t>масло ( порциями)</t>
  </si>
  <si>
    <t>яблоко</t>
  </si>
  <si>
    <t>омлет запеченный с сыром</t>
  </si>
  <si>
    <t>салат из овощей</t>
  </si>
  <si>
    <t>какао на молоке</t>
  </si>
  <si>
    <t>сок яблочный</t>
  </si>
  <si>
    <t>хлеб пшеничный</t>
  </si>
  <si>
    <t>шницель мясной</t>
  </si>
  <si>
    <t>соус томатный</t>
  </si>
  <si>
    <t>пюре картофельное</t>
  </si>
  <si>
    <t>чай с сахаром и лимоном</t>
  </si>
  <si>
    <t>томаты (по сезону)</t>
  </si>
  <si>
    <t>запеканка из творога с морковью и сметаной</t>
  </si>
  <si>
    <t>кофейный напиток с молоком</t>
  </si>
  <si>
    <t>биточки мясные</t>
  </si>
  <si>
    <t>каша гречневая рассыпчатая</t>
  </si>
  <si>
    <t>огурец ( по сезону)</t>
  </si>
  <si>
    <t>мармелад</t>
  </si>
  <si>
    <t>сырники с морковью</t>
  </si>
  <si>
    <t>джем ( повидло)</t>
  </si>
  <si>
    <t>тефтели рыбныес т/о подливой</t>
  </si>
  <si>
    <t>салат " Свеколка"</t>
  </si>
  <si>
    <t>булочка домашняя</t>
  </si>
  <si>
    <t>оладьи из печени</t>
  </si>
  <si>
    <t>макаронные изделия отварные</t>
  </si>
  <si>
    <t>салат " Степной" изразных овощей</t>
  </si>
  <si>
    <t>тефтели куриные</t>
  </si>
  <si>
    <t>зефир</t>
  </si>
  <si>
    <t>каша "Дружба"</t>
  </si>
  <si>
    <t>сыр (порциями)</t>
  </si>
  <si>
    <t>апельсин</t>
  </si>
  <si>
    <t>директор школы</t>
  </si>
  <si>
    <t>МБОУ Лиховская СОШ</t>
  </si>
  <si>
    <t>Журавлева Н.В.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</si>
</sst>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8"/>
  <sheetViews>
    <sheetView tabSelected="1" workbookViewId="0">
      <pane xSplit="4" ySplit="5" topLeftCell="F162" activePane="bottomRight" state="frozen"/>
      <selection pane="topRight" activeCell="E1" sqref="E1"/>
      <selection pane="bottomLeft" activeCell="A6" sqref="A6"/>
      <selection pane="bottomRight" activeCell="E175" sqref="E17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 t="s">
        <v>74</v>
      </c>
      <c r="D1" s="62"/>
      <c r="E1" s="62"/>
      <c r="F1" s="12" t="s">
        <v>16</v>
      </c>
      <c r="G1" s="2" t="s">
        <v>17</v>
      </c>
      <c r="H1" s="63" t="s">
        <v>73</v>
      </c>
      <c r="I1" s="63"/>
      <c r="J1" s="63"/>
      <c r="K1" s="63"/>
    </row>
    <row r="2" spans="1:12" ht="18">
      <c r="A2" s="35" t="s">
        <v>6</v>
      </c>
      <c r="C2" s="2"/>
      <c r="G2" s="2" t="s">
        <v>18</v>
      </c>
      <c r="H2" s="63" t="s">
        <v>75</v>
      </c>
      <c r="I2" s="63"/>
      <c r="J2" s="63"/>
      <c r="K2" s="6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12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40">
        <v>200</v>
      </c>
      <c r="G6" s="52">
        <v>5.5</v>
      </c>
      <c r="H6" s="52">
        <v>6.6</v>
      </c>
      <c r="I6" s="53">
        <v>32.1</v>
      </c>
      <c r="J6" s="54">
        <v>209.4</v>
      </c>
      <c r="K6" s="41">
        <v>112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212</v>
      </c>
      <c r="G8" s="43">
        <v>0.2</v>
      </c>
      <c r="H8" s="43">
        <v>0</v>
      </c>
      <c r="I8" s="43">
        <v>12.3</v>
      </c>
      <c r="J8" s="43">
        <v>48.9</v>
      </c>
      <c r="K8" s="44">
        <v>430</v>
      </c>
      <c r="L8" s="43"/>
    </row>
    <row r="9" spans="1:12" ht="15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3.1</v>
      </c>
      <c r="H9" s="43">
        <v>0.2</v>
      </c>
      <c r="I9" s="43">
        <v>20.100000000000001</v>
      </c>
      <c r="J9" s="43">
        <v>94.7</v>
      </c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0.4</v>
      </c>
      <c r="H10" s="43">
        <v>0.4</v>
      </c>
      <c r="I10" s="43">
        <v>9.6999999999999993</v>
      </c>
      <c r="J10" s="43">
        <v>46.7</v>
      </c>
      <c r="K10" s="44"/>
      <c r="L10" s="43"/>
    </row>
    <row r="11" spans="1:12" ht="15">
      <c r="A11" s="23"/>
      <c r="B11" s="15"/>
      <c r="C11" s="11"/>
      <c r="D11" s="6"/>
      <c r="E11" s="42" t="s">
        <v>42</v>
      </c>
      <c r="F11" s="43">
        <v>10</v>
      </c>
      <c r="G11" s="43">
        <v>0.1</v>
      </c>
      <c r="H11" s="43">
        <v>8.3000000000000007</v>
      </c>
      <c r="I11" s="43">
        <v>0.1</v>
      </c>
      <c r="J11" s="43">
        <v>75</v>
      </c>
      <c r="K11" s="44">
        <v>13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96.33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562</v>
      </c>
      <c r="G13" s="19">
        <f t="shared" ref="G13:J13" si="0">SUM(G6:G12)</f>
        <v>9.3000000000000007</v>
      </c>
      <c r="H13" s="19">
        <f t="shared" si="0"/>
        <v>15.5</v>
      </c>
      <c r="I13" s="19">
        <f t="shared" si="0"/>
        <v>74.3</v>
      </c>
      <c r="J13" s="19">
        <f t="shared" si="0"/>
        <v>474.7</v>
      </c>
      <c r="K13" s="25"/>
      <c r="L13" s="19">
        <f t="shared" ref="L13" si="1">SUM(L6:L12)</f>
        <v>96.33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562</v>
      </c>
      <c r="G24" s="32">
        <f t="shared" ref="G24:J24" si="4">G13+G23</f>
        <v>9.3000000000000007</v>
      </c>
      <c r="H24" s="32">
        <f t="shared" si="4"/>
        <v>15.5</v>
      </c>
      <c r="I24" s="32">
        <f t="shared" si="4"/>
        <v>74.3</v>
      </c>
      <c r="J24" s="32">
        <f t="shared" si="4"/>
        <v>474.7</v>
      </c>
      <c r="K24" s="32"/>
      <c r="L24" s="32">
        <f t="shared" ref="L24" si="5">L13+L23</f>
        <v>96.33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150</v>
      </c>
      <c r="G25" s="40">
        <v>20.399999999999999</v>
      </c>
      <c r="H25" s="40">
        <v>23.8</v>
      </c>
      <c r="I25" s="40">
        <v>5.6</v>
      </c>
      <c r="J25" s="40">
        <v>324.2</v>
      </c>
      <c r="K25" s="41">
        <v>217</v>
      </c>
      <c r="L25" s="40"/>
    </row>
    <row r="26" spans="1:12" ht="15">
      <c r="A26" s="14"/>
      <c r="B26" s="15"/>
      <c r="C26" s="11"/>
      <c r="D26" s="6"/>
      <c r="E26" s="42" t="s">
        <v>45</v>
      </c>
      <c r="F26" s="43">
        <v>100</v>
      </c>
      <c r="G26" s="43">
        <v>1.6</v>
      </c>
      <c r="H26" s="43">
        <v>3.1</v>
      </c>
      <c r="I26" s="43">
        <v>6.1</v>
      </c>
      <c r="J26" s="43">
        <v>58.9</v>
      </c>
      <c r="K26" s="44">
        <v>30</v>
      </c>
      <c r="L26" s="43"/>
    </row>
    <row r="27" spans="1:12" ht="1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3.8</v>
      </c>
      <c r="H27" s="43">
        <v>3.3</v>
      </c>
      <c r="I27" s="43">
        <v>17.100000000000001</v>
      </c>
      <c r="J27" s="43">
        <v>110.2</v>
      </c>
      <c r="K27" s="44">
        <v>433</v>
      </c>
      <c r="L27" s="43"/>
    </row>
    <row r="28" spans="1:12" ht="15">
      <c r="A28" s="14"/>
      <c r="B28" s="15"/>
      <c r="C28" s="11"/>
      <c r="D28" s="7" t="s">
        <v>23</v>
      </c>
      <c r="E28" s="42" t="s">
        <v>48</v>
      </c>
      <c r="F28" s="43">
        <v>50</v>
      </c>
      <c r="G28" s="43">
        <v>3.8</v>
      </c>
      <c r="H28" s="43">
        <v>0.3</v>
      </c>
      <c r="I28" s="43">
        <v>25.1</v>
      </c>
      <c r="J28" s="43">
        <v>118.4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47</v>
      </c>
      <c r="F30" s="43">
        <v>200</v>
      </c>
      <c r="G30" s="43">
        <v>1</v>
      </c>
      <c r="H30" s="43">
        <v>0.2</v>
      </c>
      <c r="I30" s="43">
        <v>19.8</v>
      </c>
      <c r="J30" s="43">
        <v>86</v>
      </c>
      <c r="K30" s="44">
        <v>442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96.33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700</v>
      </c>
      <c r="G32" s="19">
        <f t="shared" ref="G32" si="6">SUM(G25:G31)</f>
        <v>30.6</v>
      </c>
      <c r="H32" s="19">
        <f t="shared" ref="H32" si="7">SUM(H25:H31)</f>
        <v>30.700000000000003</v>
      </c>
      <c r="I32" s="19">
        <f t="shared" ref="I32" si="8">SUM(I25:I31)</f>
        <v>73.7</v>
      </c>
      <c r="J32" s="19">
        <f t="shared" ref="J32:L32" si="9">SUM(J25:J31)</f>
        <v>697.69999999999993</v>
      </c>
      <c r="K32" s="25"/>
      <c r="L32" s="19">
        <f t="shared" si="9"/>
        <v>96.33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700</v>
      </c>
      <c r="G43" s="32">
        <f t="shared" ref="G43" si="14">G32+G42</f>
        <v>30.6</v>
      </c>
      <c r="H43" s="32">
        <f t="shared" ref="H43" si="15">H32+H42</f>
        <v>30.700000000000003</v>
      </c>
      <c r="I43" s="32">
        <f t="shared" ref="I43" si="16">I32+I42</f>
        <v>73.7</v>
      </c>
      <c r="J43" s="32">
        <f t="shared" ref="J43:L43" si="17">J32+J42</f>
        <v>697.69999999999993</v>
      </c>
      <c r="K43" s="32"/>
      <c r="L43" s="32">
        <f t="shared" si="17"/>
        <v>96.33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90</v>
      </c>
      <c r="G44" s="40">
        <v>13.6</v>
      </c>
      <c r="H44" s="40">
        <v>14.1</v>
      </c>
      <c r="I44" s="40">
        <v>12.8</v>
      </c>
      <c r="J44" s="40">
        <v>235.9</v>
      </c>
      <c r="K44" s="41">
        <v>272</v>
      </c>
      <c r="L44" s="40"/>
    </row>
    <row r="45" spans="1:12" ht="15">
      <c r="A45" s="23"/>
      <c r="B45" s="15"/>
      <c r="C45" s="11"/>
      <c r="D45" s="6"/>
      <c r="E45" s="42" t="s">
        <v>51</v>
      </c>
      <c r="F45" s="43">
        <v>150</v>
      </c>
      <c r="G45" s="43">
        <v>3.2</v>
      </c>
      <c r="H45" s="43">
        <v>5.2</v>
      </c>
      <c r="I45" s="43">
        <v>20.6</v>
      </c>
      <c r="J45" s="43">
        <v>140.9</v>
      </c>
      <c r="K45" s="44">
        <v>335</v>
      </c>
      <c r="L45" s="43"/>
    </row>
    <row r="46" spans="1:12" ht="15">
      <c r="A46" s="23"/>
      <c r="B46" s="15"/>
      <c r="C46" s="11"/>
      <c r="D46" s="7" t="s">
        <v>22</v>
      </c>
      <c r="E46" s="42" t="s">
        <v>52</v>
      </c>
      <c r="F46" s="43">
        <v>207</v>
      </c>
      <c r="G46" s="43">
        <v>0.2</v>
      </c>
      <c r="H46" s="43">
        <v>0</v>
      </c>
      <c r="I46" s="43">
        <v>12.4</v>
      </c>
      <c r="J46" s="43">
        <v>50.3</v>
      </c>
      <c r="K46" s="44">
        <v>430</v>
      </c>
      <c r="L46" s="43"/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40</v>
      </c>
      <c r="G47" s="43">
        <v>3.1</v>
      </c>
      <c r="H47" s="43">
        <v>0.2</v>
      </c>
      <c r="I47" s="43">
        <v>20.100000000000001</v>
      </c>
      <c r="J47" s="43">
        <v>94.7</v>
      </c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72</v>
      </c>
      <c r="F48" s="43">
        <v>200</v>
      </c>
      <c r="G48" s="43">
        <v>1.3</v>
      </c>
      <c r="H48" s="43">
        <v>0.3</v>
      </c>
      <c r="I48" s="43">
        <v>11.3</v>
      </c>
      <c r="J48" s="43">
        <v>60.2</v>
      </c>
      <c r="K48" s="44"/>
      <c r="L48" s="43"/>
    </row>
    <row r="49" spans="1:12" ht="15">
      <c r="A49" s="23"/>
      <c r="B49" s="15"/>
      <c r="C49" s="11"/>
      <c r="D49" s="6"/>
      <c r="E49" s="42" t="s">
        <v>50</v>
      </c>
      <c r="F49" s="43">
        <v>30</v>
      </c>
      <c r="G49" s="43">
        <v>0.2</v>
      </c>
      <c r="H49" s="43">
        <v>0.9</v>
      </c>
      <c r="I49" s="55">
        <v>2.5</v>
      </c>
      <c r="J49" s="43">
        <v>19.8</v>
      </c>
      <c r="K49" s="44">
        <v>364</v>
      </c>
      <c r="L49" s="43"/>
    </row>
    <row r="50" spans="1:12" ht="15">
      <c r="A50" s="23"/>
      <c r="B50" s="15"/>
      <c r="C50" s="11"/>
      <c r="D50" s="6"/>
      <c r="E50" s="42" t="s">
        <v>53</v>
      </c>
      <c r="F50" s="43">
        <v>50</v>
      </c>
      <c r="G50" s="43">
        <v>0.6</v>
      </c>
      <c r="H50" s="43">
        <v>0</v>
      </c>
      <c r="I50" s="43">
        <v>1.2</v>
      </c>
      <c r="J50" s="43">
        <v>7</v>
      </c>
      <c r="K50" s="44"/>
      <c r="L50" s="43">
        <v>96.33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767</v>
      </c>
      <c r="G51" s="19">
        <f>SUM(G44:G50)</f>
        <v>22.200000000000003</v>
      </c>
      <c r="H51" s="19">
        <f>SUM(H44:H50)</f>
        <v>20.7</v>
      </c>
      <c r="I51" s="19">
        <f>SUM(I44:I50)</f>
        <v>80.900000000000006</v>
      </c>
      <c r="J51" s="19">
        <f>SUM(J44:J50)</f>
        <v>608.80000000000007</v>
      </c>
      <c r="K51" s="25"/>
      <c r="L51" s="19">
        <f>SUM(L44:L50)</f>
        <v>96.33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767</v>
      </c>
      <c r="G62" s="32">
        <f t="shared" ref="G62" si="22">G51+G61</f>
        <v>22.200000000000003</v>
      </c>
      <c r="H62" s="32">
        <f t="shared" ref="H62" si="23">H51+H61</f>
        <v>20.7</v>
      </c>
      <c r="I62" s="32">
        <f t="shared" ref="I62" si="24">I51+I61</f>
        <v>80.900000000000006</v>
      </c>
      <c r="J62" s="32">
        <f t="shared" ref="J62:L62" si="25">J51+J61</f>
        <v>608.80000000000007</v>
      </c>
      <c r="K62" s="32"/>
      <c r="L62" s="32">
        <f t="shared" si="25"/>
        <v>96.33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6" t="s">
        <v>54</v>
      </c>
      <c r="F63" s="40">
        <v>175</v>
      </c>
      <c r="G63" s="40">
        <v>20.5</v>
      </c>
      <c r="H63" s="40">
        <v>14.2</v>
      </c>
      <c r="I63" s="40">
        <v>25.1</v>
      </c>
      <c r="J63" s="40">
        <v>320.8</v>
      </c>
      <c r="K63" s="41">
        <v>224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57" t="s">
        <v>55</v>
      </c>
      <c r="F65" s="43">
        <v>200</v>
      </c>
      <c r="G65" s="43">
        <v>2.1</v>
      </c>
      <c r="H65" s="43">
        <v>1.2</v>
      </c>
      <c r="I65" s="43">
        <v>17.5</v>
      </c>
      <c r="J65" s="43">
        <v>87.6</v>
      </c>
      <c r="K65" s="44">
        <v>432</v>
      </c>
      <c r="L65" s="43"/>
    </row>
    <row r="66" spans="1:12" ht="15">
      <c r="A66" s="23"/>
      <c r="B66" s="15"/>
      <c r="C66" s="11"/>
      <c r="D66" s="7" t="s">
        <v>23</v>
      </c>
      <c r="E66" s="57" t="s">
        <v>48</v>
      </c>
      <c r="F66" s="43">
        <v>40</v>
      </c>
      <c r="G66" s="43">
        <v>3.1</v>
      </c>
      <c r="H66" s="43">
        <v>0.2</v>
      </c>
      <c r="I66" s="43">
        <v>20.100000000000001</v>
      </c>
      <c r="J66" s="43">
        <v>94.7</v>
      </c>
      <c r="K66" s="44"/>
      <c r="L66" s="43"/>
    </row>
    <row r="67" spans="1:12" ht="15">
      <c r="A67" s="23"/>
      <c r="B67" s="15"/>
      <c r="C67" s="11"/>
      <c r="D67" s="7" t="s">
        <v>24</v>
      </c>
      <c r="E67" s="57" t="s">
        <v>43</v>
      </c>
      <c r="F67" s="43">
        <v>100</v>
      </c>
      <c r="G67" s="43">
        <v>0.4</v>
      </c>
      <c r="H67" s="43">
        <v>0.4</v>
      </c>
      <c r="I67" s="43">
        <v>9.6999999999999993</v>
      </c>
      <c r="J67" s="43">
        <v>46.7</v>
      </c>
      <c r="K67" s="44"/>
      <c r="L67" s="43"/>
    </row>
    <row r="68" spans="1:12" ht="15">
      <c r="A68" s="23"/>
      <c r="B68" s="15"/>
      <c r="C68" s="11"/>
      <c r="D68" s="6"/>
      <c r="E68" s="42" t="s">
        <v>42</v>
      </c>
      <c r="F68" s="43">
        <v>10</v>
      </c>
      <c r="G68" s="43">
        <v>0.1</v>
      </c>
      <c r="H68" s="43">
        <v>8.3000000000000007</v>
      </c>
      <c r="I68" s="43">
        <v>0.1</v>
      </c>
      <c r="J68" s="43">
        <v>75</v>
      </c>
      <c r="K68" s="44">
        <v>13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96.33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525</v>
      </c>
      <c r="G70" s="19">
        <f t="shared" ref="G70" si="26">SUM(G63:G69)</f>
        <v>26.200000000000003</v>
      </c>
      <c r="H70" s="19">
        <f t="shared" ref="H70" si="27">SUM(H63:H69)</f>
        <v>24.299999999999997</v>
      </c>
      <c r="I70" s="19">
        <f t="shared" ref="I70" si="28">SUM(I63:I69)</f>
        <v>72.5</v>
      </c>
      <c r="J70" s="19">
        <f t="shared" ref="J70:L70" si="29">SUM(J63:J69)</f>
        <v>624.79999999999995</v>
      </c>
      <c r="K70" s="25"/>
      <c r="L70" s="19">
        <f t="shared" si="29"/>
        <v>96.33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0">SUM(G71:G79)</f>
        <v>0</v>
      </c>
      <c r="H80" s="19">
        <f t="shared" ref="H80" si="31">SUM(H71:H79)</f>
        <v>0</v>
      </c>
      <c r="I80" s="19">
        <f t="shared" ref="I80" si="32">SUM(I71:I79)</f>
        <v>0</v>
      </c>
      <c r="J80" s="19">
        <f t="shared" ref="J80:L80" si="33">SUM(J71:J79)</f>
        <v>0</v>
      </c>
      <c r="K80" s="25"/>
      <c r="L80" s="19">
        <f t="shared" si="33"/>
        <v>0</v>
      </c>
    </row>
    <row r="81" spans="1:12" ht="15.75" customHeight="1" thickBot="1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525</v>
      </c>
      <c r="G81" s="32">
        <f t="shared" ref="G81" si="34">G70+G80</f>
        <v>26.200000000000003</v>
      </c>
      <c r="H81" s="32">
        <f t="shared" ref="H81" si="35">H70+H80</f>
        <v>24.299999999999997</v>
      </c>
      <c r="I81" s="32">
        <f t="shared" ref="I81" si="36">I70+I80</f>
        <v>72.5</v>
      </c>
      <c r="J81" s="32">
        <f t="shared" ref="J81" si="37">J70+J80</f>
        <v>624.79999999999995</v>
      </c>
      <c r="K81" s="32"/>
      <c r="L81" s="43">
        <v>96.33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6" t="s">
        <v>56</v>
      </c>
      <c r="F82" s="40">
        <v>90</v>
      </c>
      <c r="G82" s="40">
        <v>13.6</v>
      </c>
      <c r="H82" s="40">
        <v>14.1</v>
      </c>
      <c r="I82" s="40">
        <v>12.8</v>
      </c>
      <c r="J82" s="40">
        <v>235.9</v>
      </c>
      <c r="K82" s="41">
        <v>272</v>
      </c>
      <c r="L82" s="40"/>
    </row>
    <row r="83" spans="1:12" ht="15">
      <c r="A83" s="23"/>
      <c r="B83" s="15"/>
      <c r="C83" s="11"/>
      <c r="D83" s="6"/>
      <c r="E83" s="57" t="s">
        <v>57</v>
      </c>
      <c r="F83" s="43">
        <v>150</v>
      </c>
      <c r="G83" s="43">
        <v>6</v>
      </c>
      <c r="H83" s="43">
        <v>5.4</v>
      </c>
      <c r="I83" s="43">
        <v>28</v>
      </c>
      <c r="J83" s="43">
        <v>184.2</v>
      </c>
      <c r="K83" s="44">
        <v>181</v>
      </c>
      <c r="L83" s="43"/>
    </row>
    <row r="84" spans="1:12" ht="15">
      <c r="A84" s="23"/>
      <c r="B84" s="15"/>
      <c r="C84" s="11"/>
      <c r="D84" s="7" t="s">
        <v>22</v>
      </c>
      <c r="E84" s="42" t="s">
        <v>52</v>
      </c>
      <c r="F84" s="43">
        <v>207</v>
      </c>
      <c r="G84" s="43">
        <v>0.2</v>
      </c>
      <c r="H84" s="43">
        <v>0</v>
      </c>
      <c r="I84" s="43">
        <v>12.4</v>
      </c>
      <c r="J84" s="43">
        <v>50.3</v>
      </c>
      <c r="K84" s="44">
        <v>430</v>
      </c>
      <c r="L84" s="43"/>
    </row>
    <row r="85" spans="1:12" ht="15">
      <c r="A85" s="23"/>
      <c r="B85" s="15"/>
      <c r="C85" s="11"/>
      <c r="D85" s="7" t="s">
        <v>23</v>
      </c>
      <c r="E85" s="57" t="s">
        <v>48</v>
      </c>
      <c r="F85" s="43">
        <v>40</v>
      </c>
      <c r="G85" s="43">
        <v>3.1</v>
      </c>
      <c r="H85" s="43">
        <v>0.2</v>
      </c>
      <c r="I85" s="43">
        <v>20.100000000000001</v>
      </c>
      <c r="J85" s="43">
        <v>94.7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57" t="s">
        <v>58</v>
      </c>
      <c r="F87" s="43">
        <v>30</v>
      </c>
      <c r="G87" s="43">
        <v>0.2</v>
      </c>
      <c r="H87" s="43">
        <v>0</v>
      </c>
      <c r="I87" s="43">
        <v>0.5</v>
      </c>
      <c r="J87" s="43">
        <v>3.9</v>
      </c>
      <c r="K87" s="44"/>
      <c r="L87" s="43"/>
    </row>
    <row r="88" spans="1:12" ht="15">
      <c r="A88" s="23"/>
      <c r="B88" s="15"/>
      <c r="C88" s="11"/>
      <c r="D88" s="6"/>
      <c r="E88" s="57" t="s">
        <v>59</v>
      </c>
      <c r="F88" s="43">
        <v>20</v>
      </c>
      <c r="G88" s="43">
        <v>0.3</v>
      </c>
      <c r="H88" s="43">
        <v>1.8</v>
      </c>
      <c r="I88" s="43">
        <v>12.8</v>
      </c>
      <c r="J88" s="43">
        <v>69.8</v>
      </c>
      <c r="K88" s="44"/>
      <c r="L88" s="43">
        <v>96.33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537</v>
      </c>
      <c r="G89" s="19">
        <f t="shared" ref="G89" si="38">SUM(G82:G88)</f>
        <v>23.400000000000002</v>
      </c>
      <c r="H89" s="19">
        <f t="shared" ref="H89" si="39">SUM(H82:H88)</f>
        <v>21.5</v>
      </c>
      <c r="I89" s="19">
        <f t="shared" ref="I89" si="40">SUM(I82:I88)</f>
        <v>86.6</v>
      </c>
      <c r="J89" s="19">
        <f t="shared" ref="J89:L89" si="41">SUM(J82:J88)</f>
        <v>638.79999999999995</v>
      </c>
      <c r="K89" s="25"/>
      <c r="L89" s="19">
        <f t="shared" si="41"/>
        <v>96.33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2">SUM(G90:G98)</f>
        <v>0</v>
      </c>
      <c r="H99" s="19">
        <f t="shared" ref="H99" si="43">SUM(H90:H98)</f>
        <v>0</v>
      </c>
      <c r="I99" s="19">
        <f t="shared" ref="I99" si="44">SUM(I90:I98)</f>
        <v>0</v>
      </c>
      <c r="J99" s="19">
        <f t="shared" ref="J99:L99" si="45">SUM(J90:J98)</f>
        <v>0</v>
      </c>
      <c r="K99" s="25"/>
      <c r="L99" s="19">
        <f t="shared" si="45"/>
        <v>0</v>
      </c>
    </row>
    <row r="100" spans="1:12" ht="15.75" customHeight="1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537</v>
      </c>
      <c r="G100" s="32">
        <f t="shared" ref="G100" si="46">G89+G99</f>
        <v>23.400000000000002</v>
      </c>
      <c r="H100" s="32">
        <f t="shared" ref="H100" si="47">H89+H99</f>
        <v>21.5</v>
      </c>
      <c r="I100" s="32">
        <f t="shared" ref="I100" si="48">I89+I99</f>
        <v>86.6</v>
      </c>
      <c r="J100" s="32">
        <f t="shared" ref="J100:L100" si="49">J89+J99</f>
        <v>638.79999999999995</v>
      </c>
      <c r="K100" s="32"/>
      <c r="L100" s="32">
        <f t="shared" si="49"/>
        <v>96.33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6" t="s">
        <v>60</v>
      </c>
      <c r="F101" s="40">
        <v>185</v>
      </c>
      <c r="G101" s="40">
        <v>26.9</v>
      </c>
      <c r="H101" s="40">
        <v>24.4</v>
      </c>
      <c r="I101" s="40">
        <v>41.3</v>
      </c>
      <c r="J101" s="40">
        <v>500</v>
      </c>
      <c r="K101" s="41">
        <v>220</v>
      </c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52</v>
      </c>
      <c r="F103" s="43">
        <v>207</v>
      </c>
      <c r="G103" s="43">
        <v>0.2</v>
      </c>
      <c r="H103" s="43">
        <v>0</v>
      </c>
      <c r="I103" s="43">
        <v>12.4</v>
      </c>
      <c r="J103" s="43">
        <v>50.3</v>
      </c>
      <c r="K103" s="44">
        <v>430</v>
      </c>
      <c r="L103" s="43"/>
    </row>
    <row r="104" spans="1:12" ht="15">
      <c r="A104" s="23"/>
      <c r="B104" s="15"/>
      <c r="C104" s="11"/>
      <c r="D104" s="7" t="s">
        <v>23</v>
      </c>
      <c r="E104" s="57" t="s">
        <v>48</v>
      </c>
      <c r="F104" s="43">
        <v>40</v>
      </c>
      <c r="G104" s="43">
        <v>3.1</v>
      </c>
      <c r="H104" s="43">
        <v>0.2</v>
      </c>
      <c r="I104" s="43">
        <v>20.100000000000001</v>
      </c>
      <c r="J104" s="43">
        <v>94.7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57" t="s">
        <v>43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46.9</v>
      </c>
      <c r="K105" s="44"/>
      <c r="L105" s="43"/>
    </row>
    <row r="106" spans="1:12" ht="15">
      <c r="A106" s="23"/>
      <c r="B106" s="15"/>
      <c r="C106" s="11"/>
      <c r="D106" s="6"/>
      <c r="E106" s="57" t="s">
        <v>61</v>
      </c>
      <c r="F106" s="43">
        <v>20</v>
      </c>
      <c r="G106" s="43">
        <v>0.1</v>
      </c>
      <c r="H106" s="43">
        <v>0</v>
      </c>
      <c r="I106" s="43">
        <v>14.5</v>
      </c>
      <c r="J106" s="43">
        <v>55.1</v>
      </c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96.33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552</v>
      </c>
      <c r="G108" s="19">
        <f t="shared" ref="G108:J108" si="50">SUM(G101:G107)</f>
        <v>30.7</v>
      </c>
      <c r="H108" s="19">
        <f t="shared" si="50"/>
        <v>24.999999999999996</v>
      </c>
      <c r="I108" s="19">
        <f t="shared" si="50"/>
        <v>98.1</v>
      </c>
      <c r="J108" s="19">
        <f t="shared" si="50"/>
        <v>747</v>
      </c>
      <c r="K108" s="25"/>
      <c r="L108" s="19">
        <f t="shared" ref="L108" si="51">SUM(L101:L107)</f>
        <v>96.33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25"/>
      <c r="L118" s="19">
        <f t="shared" ref="L118" si="53">SUM(L109:L117)</f>
        <v>0</v>
      </c>
    </row>
    <row r="119" spans="1:12" ht="1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552</v>
      </c>
      <c r="G119" s="32">
        <f t="shared" ref="G119" si="54">G108+G118</f>
        <v>30.7</v>
      </c>
      <c r="H119" s="32">
        <f t="shared" ref="H119" si="55">H108+H118</f>
        <v>24.999999999999996</v>
      </c>
      <c r="I119" s="32">
        <f t="shared" ref="I119" si="56">I108+I118</f>
        <v>98.1</v>
      </c>
      <c r="J119" s="32">
        <f t="shared" ref="J119:L119" si="57">J108+J118</f>
        <v>747</v>
      </c>
      <c r="K119" s="32"/>
      <c r="L119" s="32">
        <f t="shared" si="57"/>
        <v>96.33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6" t="s">
        <v>62</v>
      </c>
      <c r="F120" s="40">
        <v>110</v>
      </c>
      <c r="G120" s="40">
        <v>17.7</v>
      </c>
      <c r="H120" s="40">
        <v>11.7</v>
      </c>
      <c r="I120" s="40">
        <v>13.3</v>
      </c>
      <c r="J120" s="40">
        <v>230</v>
      </c>
      <c r="K120" s="41">
        <v>245</v>
      </c>
      <c r="L120" s="40"/>
    </row>
    <row r="121" spans="1:12" ht="15">
      <c r="A121" s="14"/>
      <c r="B121" s="15"/>
      <c r="C121" s="11"/>
      <c r="D121" s="6"/>
      <c r="E121" s="57" t="s">
        <v>51</v>
      </c>
      <c r="F121" s="43">
        <v>150</v>
      </c>
      <c r="G121" s="43">
        <v>3.2</v>
      </c>
      <c r="H121" s="43">
        <v>5</v>
      </c>
      <c r="I121" s="43">
        <v>21.8</v>
      </c>
      <c r="J121" s="43">
        <v>143.9</v>
      </c>
      <c r="K121" s="44">
        <v>335</v>
      </c>
      <c r="L121" s="43"/>
    </row>
    <row r="122" spans="1:12" ht="1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3.8</v>
      </c>
      <c r="H122" s="43">
        <v>3</v>
      </c>
      <c r="I122" s="43">
        <v>17.100000000000001</v>
      </c>
      <c r="J122" s="43">
        <v>110.2</v>
      </c>
      <c r="K122" s="44">
        <v>433</v>
      </c>
      <c r="L122" s="43"/>
    </row>
    <row r="123" spans="1:12" ht="15">
      <c r="A123" s="14"/>
      <c r="B123" s="15"/>
      <c r="C123" s="11"/>
      <c r="D123" s="7" t="s">
        <v>23</v>
      </c>
      <c r="E123" s="57" t="s">
        <v>48</v>
      </c>
      <c r="F123" s="43">
        <v>40</v>
      </c>
      <c r="G123" s="43">
        <v>3.1</v>
      </c>
      <c r="H123" s="43">
        <v>0.2</v>
      </c>
      <c r="I123" s="43">
        <v>20.100000000000001</v>
      </c>
      <c r="J123" s="43">
        <v>94.7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57" t="s">
        <v>63</v>
      </c>
      <c r="F125" s="43">
        <v>40</v>
      </c>
      <c r="G125" s="43">
        <v>0.6</v>
      </c>
      <c r="H125" s="43">
        <v>1</v>
      </c>
      <c r="I125" s="43">
        <v>3.6</v>
      </c>
      <c r="J125" s="43">
        <v>25.7</v>
      </c>
      <c r="K125" s="44">
        <v>50</v>
      </c>
      <c r="L125" s="43"/>
    </row>
    <row r="126" spans="1:12" ht="15">
      <c r="A126" s="14"/>
      <c r="B126" s="15"/>
      <c r="C126" s="11"/>
      <c r="D126" s="6"/>
      <c r="E126" s="57" t="s">
        <v>64</v>
      </c>
      <c r="F126" s="43">
        <v>60</v>
      </c>
      <c r="G126" s="43">
        <v>5.0999999999999996</v>
      </c>
      <c r="H126" s="43">
        <v>5.5</v>
      </c>
      <c r="I126" s="43">
        <v>41.1</v>
      </c>
      <c r="J126" s="43">
        <v>232.1</v>
      </c>
      <c r="K126" s="44">
        <v>467</v>
      </c>
      <c r="L126" s="43"/>
    </row>
    <row r="127" spans="1:12" ht="15">
      <c r="A127" s="14"/>
      <c r="B127" s="15"/>
      <c r="C127" s="11"/>
      <c r="D127" s="6"/>
      <c r="E127" s="42" t="s">
        <v>47</v>
      </c>
      <c r="F127" s="43">
        <v>200</v>
      </c>
      <c r="G127" s="43">
        <v>1</v>
      </c>
      <c r="H127" s="43">
        <v>0.2</v>
      </c>
      <c r="I127" s="43">
        <v>19.8</v>
      </c>
      <c r="J127" s="43">
        <v>86</v>
      </c>
      <c r="K127" s="44">
        <v>442</v>
      </c>
      <c r="L127" s="43">
        <v>96.33</v>
      </c>
    </row>
    <row r="128" spans="1:12" ht="15">
      <c r="A128" s="16"/>
      <c r="B128" s="17"/>
      <c r="C128" s="8"/>
      <c r="D128" s="18" t="s">
        <v>33</v>
      </c>
      <c r="E128" s="9"/>
      <c r="F128" s="19">
        <f>SUM(F120:F127)</f>
        <v>800</v>
      </c>
      <c r="G128" s="19">
        <f t="shared" ref="G128:J128" si="58">SUM(G120:G127)</f>
        <v>34.5</v>
      </c>
      <c r="H128" s="19">
        <f t="shared" si="58"/>
        <v>26.599999999999998</v>
      </c>
      <c r="I128" s="19">
        <f t="shared" si="58"/>
        <v>136.80000000000001</v>
      </c>
      <c r="J128" s="19">
        <f t="shared" si="58"/>
        <v>922.6</v>
      </c>
      <c r="K128" s="25"/>
      <c r="L128" s="19">
        <f t="shared" ref="L128" si="59">SUM(L120:L127)</f>
        <v>96.33</v>
      </c>
    </row>
    <row r="129" spans="1:12" ht="15">
      <c r="A129" s="13">
        <f>A120</f>
        <v>2</v>
      </c>
      <c r="B129" s="13">
        <f>B120</f>
        <v>2</v>
      </c>
      <c r="C129" s="10" t="s">
        <v>25</v>
      </c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7" t="s">
        <v>32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>
      <c r="A138" s="16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J138" si="60">SUM(G129:G137)</f>
        <v>0</v>
      </c>
      <c r="H138" s="19">
        <f t="shared" si="60"/>
        <v>0</v>
      </c>
      <c r="I138" s="19">
        <f t="shared" si="60"/>
        <v>0</v>
      </c>
      <c r="J138" s="19">
        <f t="shared" si="60"/>
        <v>0</v>
      </c>
      <c r="K138" s="25"/>
      <c r="L138" s="19">
        <f t="shared" ref="L138" si="61">SUM(L129:L137)</f>
        <v>0</v>
      </c>
    </row>
    <row r="139" spans="1:12" ht="15">
      <c r="A139" s="33">
        <f>A120</f>
        <v>2</v>
      </c>
      <c r="B139" s="33">
        <f>B120</f>
        <v>2</v>
      </c>
      <c r="C139" s="58" t="s">
        <v>4</v>
      </c>
      <c r="D139" s="59"/>
      <c r="E139" s="31"/>
      <c r="F139" s="32">
        <f>F128+F138</f>
        <v>800</v>
      </c>
      <c r="G139" s="32">
        <f t="shared" ref="G139" si="62">G128+G138</f>
        <v>34.5</v>
      </c>
      <c r="H139" s="32">
        <f t="shared" ref="H139" si="63">H128+H138</f>
        <v>26.599999999999998</v>
      </c>
      <c r="I139" s="32">
        <f t="shared" ref="I139" si="64">I128+I138</f>
        <v>136.80000000000001</v>
      </c>
      <c r="J139" s="32">
        <f t="shared" ref="J139:L139" si="65">J128+J138</f>
        <v>922.6</v>
      </c>
      <c r="K139" s="32"/>
      <c r="L139" s="32">
        <f t="shared" si="65"/>
        <v>96.33</v>
      </c>
    </row>
    <row r="140" spans="1:12" ht="15">
      <c r="A140" s="20">
        <v>2</v>
      </c>
      <c r="B140" s="21">
        <v>3</v>
      </c>
      <c r="C140" s="22" t="s">
        <v>20</v>
      </c>
      <c r="D140" s="5" t="s">
        <v>21</v>
      </c>
      <c r="E140" s="56" t="s">
        <v>65</v>
      </c>
      <c r="F140" s="40">
        <v>90</v>
      </c>
      <c r="G140" s="40">
        <v>16.100000000000001</v>
      </c>
      <c r="H140" s="40">
        <v>10.1</v>
      </c>
      <c r="I140" s="40">
        <v>7</v>
      </c>
      <c r="J140" s="40">
        <v>202.1</v>
      </c>
      <c r="K140" s="41">
        <v>290</v>
      </c>
      <c r="L140" s="40"/>
    </row>
    <row r="141" spans="1:12" ht="15">
      <c r="A141" s="23"/>
      <c r="B141" s="15"/>
      <c r="C141" s="11"/>
      <c r="D141" s="6"/>
      <c r="E141" s="57" t="s">
        <v>66</v>
      </c>
      <c r="F141" s="43">
        <v>150</v>
      </c>
      <c r="G141" s="43">
        <v>5.3</v>
      </c>
      <c r="H141" s="43">
        <v>4.5999999999999996</v>
      </c>
      <c r="I141" s="43">
        <v>34.9</v>
      </c>
      <c r="J141" s="43">
        <v>200.2</v>
      </c>
      <c r="K141" s="44">
        <v>331</v>
      </c>
      <c r="L141" s="43"/>
    </row>
    <row r="142" spans="1:12" ht="15">
      <c r="A142" s="23"/>
      <c r="B142" s="15"/>
      <c r="C142" s="11"/>
      <c r="D142" s="7" t="s">
        <v>22</v>
      </c>
      <c r="E142" s="42"/>
      <c r="F142" s="43"/>
      <c r="G142" s="43"/>
      <c r="H142" s="43"/>
      <c r="I142" s="43"/>
      <c r="J142" s="43"/>
      <c r="K142" s="44"/>
      <c r="L142" s="43"/>
    </row>
    <row r="143" spans="1:12" ht="15.75" customHeight="1">
      <c r="A143" s="23"/>
      <c r="B143" s="15"/>
      <c r="C143" s="11"/>
      <c r="D143" s="7" t="s">
        <v>23</v>
      </c>
      <c r="E143" s="57" t="s">
        <v>48</v>
      </c>
      <c r="F143" s="43">
        <v>40</v>
      </c>
      <c r="G143" s="43">
        <v>3.1</v>
      </c>
      <c r="H143" s="43">
        <v>0.2</v>
      </c>
      <c r="I143" s="43">
        <v>20.100000000000001</v>
      </c>
      <c r="J143" s="43">
        <v>94.7</v>
      </c>
      <c r="K143" s="44"/>
      <c r="L143" s="43"/>
    </row>
    <row r="144" spans="1:12" ht="15">
      <c r="A144" s="23"/>
      <c r="B144" s="15"/>
      <c r="C144" s="11"/>
      <c r="D144" s="7" t="s">
        <v>24</v>
      </c>
      <c r="E144" s="42" t="s">
        <v>43</v>
      </c>
      <c r="F144" s="43">
        <v>100</v>
      </c>
      <c r="G144" s="43">
        <v>0.4</v>
      </c>
      <c r="H144" s="43">
        <v>0.4</v>
      </c>
      <c r="I144" s="43">
        <v>9.6999999999999993</v>
      </c>
      <c r="J144" s="43">
        <v>56.7</v>
      </c>
      <c r="K144" s="44"/>
      <c r="L144" s="43"/>
    </row>
    <row r="145" spans="1:12" ht="15">
      <c r="A145" s="23"/>
      <c r="B145" s="15"/>
      <c r="C145" s="11"/>
      <c r="D145" s="6"/>
      <c r="E145" s="57" t="s">
        <v>67</v>
      </c>
      <c r="F145" s="43">
        <v>40</v>
      </c>
      <c r="G145" s="43">
        <v>0.8</v>
      </c>
      <c r="H145" s="43">
        <v>2</v>
      </c>
      <c r="I145" s="43">
        <v>2.9</v>
      </c>
      <c r="J145" s="43">
        <v>33.299999999999997</v>
      </c>
      <c r="K145" s="44">
        <v>30</v>
      </c>
      <c r="L145" s="43"/>
    </row>
    <row r="146" spans="1:12" ht="15">
      <c r="A146" s="23"/>
      <c r="B146" s="15"/>
      <c r="C146" s="11"/>
      <c r="D146" s="6"/>
      <c r="E146" s="57" t="s">
        <v>64</v>
      </c>
      <c r="F146" s="43">
        <v>60</v>
      </c>
      <c r="G146" s="43">
        <v>5.0999999999999996</v>
      </c>
      <c r="H146" s="43">
        <v>5.5</v>
      </c>
      <c r="I146" s="43">
        <v>41.1</v>
      </c>
      <c r="J146" s="43">
        <v>232.1</v>
      </c>
      <c r="K146" s="44">
        <v>467</v>
      </c>
      <c r="L146" s="43"/>
    </row>
    <row r="147" spans="1:12" ht="15">
      <c r="A147" s="23"/>
      <c r="B147" s="15"/>
      <c r="C147" s="11"/>
      <c r="D147" s="6"/>
      <c r="E147" s="42" t="s">
        <v>47</v>
      </c>
      <c r="F147" s="43">
        <v>200</v>
      </c>
      <c r="G147" s="43">
        <v>1</v>
      </c>
      <c r="H147" s="43">
        <v>0.2</v>
      </c>
      <c r="I147" s="43">
        <v>19.8</v>
      </c>
      <c r="J147" s="43">
        <v>86</v>
      </c>
      <c r="K147" s="44">
        <v>442</v>
      </c>
      <c r="L147" s="43">
        <v>96.33</v>
      </c>
    </row>
    <row r="148" spans="1:12" ht="15">
      <c r="A148" s="24"/>
      <c r="B148" s="17"/>
      <c r="C148" s="8"/>
      <c r="D148" s="18" t="s">
        <v>33</v>
      </c>
      <c r="E148" s="9"/>
      <c r="F148" s="19">
        <f>SUM(F140:F147)</f>
        <v>680</v>
      </c>
      <c r="G148" s="19">
        <f t="shared" ref="G148:J148" si="66">SUM(G140:G147)</f>
        <v>31.800000000000004</v>
      </c>
      <c r="H148" s="19">
        <f t="shared" si="66"/>
        <v>22.999999999999996</v>
      </c>
      <c r="I148" s="19">
        <f t="shared" si="66"/>
        <v>135.50000000000003</v>
      </c>
      <c r="J148" s="19">
        <f t="shared" si="66"/>
        <v>905.09999999999991</v>
      </c>
      <c r="K148" s="25"/>
      <c r="L148" s="19">
        <f t="shared" ref="L148" si="67">SUM(L140:L147)</f>
        <v>96.33</v>
      </c>
    </row>
    <row r="149" spans="1:12" ht="15">
      <c r="A149" s="26">
        <f>A140</f>
        <v>2</v>
      </c>
      <c r="B149" s="13">
        <f>B140</f>
        <v>3</v>
      </c>
      <c r="C149" s="10" t="s">
        <v>25</v>
      </c>
      <c r="D149" s="7" t="s">
        <v>26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27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28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29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30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7" t="s">
        <v>31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7" t="s">
        <v>32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4"/>
      <c r="B158" s="17"/>
      <c r="C158" s="8"/>
      <c r="D158" s="18" t="s">
        <v>33</v>
      </c>
      <c r="E158" s="9"/>
      <c r="F158" s="19">
        <f>SUM(F149:F157)</f>
        <v>0</v>
      </c>
      <c r="G158" s="19">
        <f t="shared" ref="G158:J158" si="68">SUM(G149:G157)</f>
        <v>0</v>
      </c>
      <c r="H158" s="19">
        <f t="shared" si="68"/>
        <v>0</v>
      </c>
      <c r="I158" s="19">
        <f t="shared" si="68"/>
        <v>0</v>
      </c>
      <c r="J158" s="19">
        <f t="shared" si="68"/>
        <v>0</v>
      </c>
      <c r="K158" s="25"/>
      <c r="L158" s="19">
        <f t="shared" ref="L158" si="69">SUM(L149:L157)</f>
        <v>0</v>
      </c>
    </row>
    <row r="159" spans="1:12" ht="15">
      <c r="A159" s="29">
        <f>A140</f>
        <v>2</v>
      </c>
      <c r="B159" s="30">
        <f>B140</f>
        <v>3</v>
      </c>
      <c r="C159" s="58" t="s">
        <v>4</v>
      </c>
      <c r="D159" s="59"/>
      <c r="E159" s="31"/>
      <c r="F159" s="32">
        <f>F148+F158</f>
        <v>680</v>
      </c>
      <c r="G159" s="32">
        <f t="shared" ref="G159" si="70">G148+G158</f>
        <v>31.800000000000004</v>
      </c>
      <c r="H159" s="32">
        <f t="shared" ref="H159" si="71">H148+H158</f>
        <v>22.999999999999996</v>
      </c>
      <c r="I159" s="32">
        <f t="shared" ref="I159" si="72">I148+I158</f>
        <v>135.50000000000003</v>
      </c>
      <c r="J159" s="32">
        <f t="shared" ref="J159:L159" si="73">J148+J158</f>
        <v>905.09999999999991</v>
      </c>
      <c r="K159" s="32"/>
      <c r="L159" s="32">
        <f t="shared" si="73"/>
        <v>96.33</v>
      </c>
    </row>
    <row r="160" spans="1:12" ht="15">
      <c r="A160" s="20">
        <v>2</v>
      </c>
      <c r="B160" s="21">
        <v>4</v>
      </c>
      <c r="C160" s="22" t="s">
        <v>20</v>
      </c>
      <c r="D160" s="5" t="s">
        <v>21</v>
      </c>
      <c r="E160" s="56" t="s">
        <v>68</v>
      </c>
      <c r="F160" s="40">
        <v>90</v>
      </c>
      <c r="G160" s="40">
        <v>11.7</v>
      </c>
      <c r="H160" s="40">
        <v>13.4</v>
      </c>
      <c r="I160" s="40">
        <v>10</v>
      </c>
      <c r="J160" s="40">
        <v>211.2</v>
      </c>
      <c r="K160" s="41">
        <v>285</v>
      </c>
      <c r="L160" s="40"/>
    </row>
    <row r="161" spans="1:12" ht="15">
      <c r="A161" s="23"/>
      <c r="B161" s="15"/>
      <c r="C161" s="11"/>
      <c r="D161" s="6"/>
      <c r="E161" s="57" t="s">
        <v>66</v>
      </c>
      <c r="F161" s="43">
        <v>150</v>
      </c>
      <c r="G161" s="43">
        <v>5.3</v>
      </c>
      <c r="H161" s="43">
        <v>4.5999999999999996</v>
      </c>
      <c r="I161" s="43">
        <v>34.9</v>
      </c>
      <c r="J161" s="43">
        <v>200.2</v>
      </c>
      <c r="K161" s="44">
        <v>331</v>
      </c>
      <c r="L161" s="43"/>
    </row>
    <row r="162" spans="1:12" ht="15">
      <c r="A162" s="23"/>
      <c r="B162" s="15"/>
      <c r="C162" s="11"/>
      <c r="D162" s="7" t="s">
        <v>22</v>
      </c>
      <c r="E162" s="57" t="s">
        <v>55</v>
      </c>
      <c r="F162" s="43">
        <v>200</v>
      </c>
      <c r="G162" s="43">
        <v>2.1</v>
      </c>
      <c r="H162" s="43">
        <v>1.2</v>
      </c>
      <c r="I162" s="43">
        <v>17.5</v>
      </c>
      <c r="J162" s="43">
        <v>87.6</v>
      </c>
      <c r="K162" s="44">
        <v>432</v>
      </c>
      <c r="L162" s="43"/>
    </row>
    <row r="163" spans="1:12" ht="15">
      <c r="A163" s="23"/>
      <c r="B163" s="15"/>
      <c r="C163" s="11"/>
      <c r="D163" s="7" t="s">
        <v>23</v>
      </c>
      <c r="E163" s="57" t="s">
        <v>48</v>
      </c>
      <c r="F163" s="43">
        <v>40</v>
      </c>
      <c r="G163" s="43">
        <v>3.1</v>
      </c>
      <c r="H163" s="43">
        <v>0.2</v>
      </c>
      <c r="I163" s="43">
        <v>20.100000000000001</v>
      </c>
      <c r="J163" s="43">
        <v>94.7</v>
      </c>
      <c r="K163" s="44"/>
      <c r="L163" s="43"/>
    </row>
    <row r="164" spans="1:12" ht="15">
      <c r="A164" s="23"/>
      <c r="B164" s="15"/>
      <c r="C164" s="11"/>
      <c r="D164" s="7" t="s">
        <v>24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6"/>
      <c r="E165" s="57" t="s">
        <v>58</v>
      </c>
      <c r="F165" s="43">
        <v>30</v>
      </c>
      <c r="G165" s="43">
        <v>0.2</v>
      </c>
      <c r="H165" s="43">
        <v>0</v>
      </c>
      <c r="I165" s="43">
        <v>0.5</v>
      </c>
      <c r="J165" s="43">
        <v>3.9</v>
      </c>
      <c r="K165" s="44"/>
      <c r="L165" s="43"/>
    </row>
    <row r="166" spans="1:12" ht="15">
      <c r="A166" s="23"/>
      <c r="B166" s="15"/>
      <c r="C166" s="11"/>
      <c r="D166" s="6"/>
      <c r="E166" s="57" t="s">
        <v>69</v>
      </c>
      <c r="F166" s="43">
        <v>20</v>
      </c>
      <c r="G166" s="43">
        <v>0.2</v>
      </c>
      <c r="H166" s="43">
        <v>0</v>
      </c>
      <c r="I166" s="43">
        <v>16</v>
      </c>
      <c r="J166" s="43">
        <v>65.2</v>
      </c>
      <c r="K166" s="44"/>
      <c r="L166" s="43">
        <v>96.33</v>
      </c>
    </row>
    <row r="167" spans="1:12" ht="15">
      <c r="A167" s="24"/>
      <c r="B167" s="17"/>
      <c r="C167" s="8"/>
      <c r="D167" s="18" t="s">
        <v>33</v>
      </c>
      <c r="E167" s="9"/>
      <c r="F167" s="19">
        <f>SUM(F160:F166)</f>
        <v>530</v>
      </c>
      <c r="G167" s="19">
        <f t="shared" ref="G167:J167" si="74">SUM(G160:G166)</f>
        <v>22.6</v>
      </c>
      <c r="H167" s="19">
        <f t="shared" si="74"/>
        <v>19.399999999999999</v>
      </c>
      <c r="I167" s="19">
        <f t="shared" si="74"/>
        <v>99</v>
      </c>
      <c r="J167" s="19">
        <f t="shared" si="74"/>
        <v>662.80000000000007</v>
      </c>
      <c r="K167" s="25"/>
      <c r="L167" s="19">
        <f t="shared" ref="L167" si="75">SUM(L160:L166)</f>
        <v>96.33</v>
      </c>
    </row>
    <row r="168" spans="1:12" ht="15">
      <c r="A168" s="26">
        <f>A160</f>
        <v>2</v>
      </c>
      <c r="B168" s="13">
        <f>B160</f>
        <v>4</v>
      </c>
      <c r="C168" s="10" t="s">
        <v>25</v>
      </c>
      <c r="D168" s="7" t="s">
        <v>26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27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28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29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30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7" t="s">
        <v>31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7" t="s">
        <v>32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4"/>
      <c r="B177" s="17"/>
      <c r="C177" s="8"/>
      <c r="D177" s="18" t="s">
        <v>33</v>
      </c>
      <c r="E177" s="9"/>
      <c r="F177" s="19">
        <f>SUM(F168:F176)</f>
        <v>0</v>
      </c>
      <c r="G177" s="19">
        <f t="shared" ref="G177:J177" si="76">SUM(G168:G176)</f>
        <v>0</v>
      </c>
      <c r="H177" s="19">
        <f t="shared" si="76"/>
        <v>0</v>
      </c>
      <c r="I177" s="19">
        <f t="shared" si="76"/>
        <v>0</v>
      </c>
      <c r="J177" s="19">
        <f t="shared" si="76"/>
        <v>0</v>
      </c>
      <c r="K177" s="25"/>
      <c r="L177" s="19">
        <f t="shared" ref="L177" si="77">SUM(L168:L176)</f>
        <v>0</v>
      </c>
    </row>
    <row r="178" spans="1:12" ht="15">
      <c r="A178" s="29">
        <f>A160</f>
        <v>2</v>
      </c>
      <c r="B178" s="30">
        <f>B160</f>
        <v>4</v>
      </c>
      <c r="C178" s="58" t="s">
        <v>4</v>
      </c>
      <c r="D178" s="59"/>
      <c r="E178" s="31"/>
      <c r="F178" s="32">
        <f>F167+F177</f>
        <v>530</v>
      </c>
      <c r="G178" s="32">
        <f t="shared" ref="G178" si="78">G167+G177</f>
        <v>22.6</v>
      </c>
      <c r="H178" s="32">
        <f t="shared" ref="H178" si="79">H167+H177</f>
        <v>19.399999999999999</v>
      </c>
      <c r="I178" s="32">
        <f t="shared" ref="I178" si="80">I167+I177</f>
        <v>99</v>
      </c>
      <c r="J178" s="32">
        <f t="shared" ref="J178:L178" si="81">J167+J177</f>
        <v>662.80000000000007</v>
      </c>
      <c r="K178" s="32"/>
      <c r="L178" s="32">
        <f t="shared" si="81"/>
        <v>96.33</v>
      </c>
    </row>
    <row r="179" spans="1:12" ht="15">
      <c r="A179" s="20">
        <v>2</v>
      </c>
      <c r="B179" s="21">
        <v>5</v>
      </c>
      <c r="C179" s="22" t="s">
        <v>20</v>
      </c>
      <c r="D179" s="5" t="s">
        <v>21</v>
      </c>
      <c r="E179" s="56" t="s">
        <v>70</v>
      </c>
      <c r="F179" s="40">
        <v>225</v>
      </c>
      <c r="G179" s="40">
        <v>5.4</v>
      </c>
      <c r="H179" s="40">
        <v>6.8</v>
      </c>
      <c r="I179" s="40">
        <v>36</v>
      </c>
      <c r="J179" s="40">
        <v>226.1</v>
      </c>
      <c r="K179" s="41">
        <v>190</v>
      </c>
      <c r="L179" s="40"/>
    </row>
    <row r="180" spans="1:12" ht="15">
      <c r="A180" s="23"/>
      <c r="B180" s="15"/>
      <c r="C180" s="11"/>
      <c r="D180" s="6"/>
      <c r="E180" s="42" t="s">
        <v>47</v>
      </c>
      <c r="F180" s="43">
        <v>200</v>
      </c>
      <c r="G180" s="43">
        <v>1</v>
      </c>
      <c r="H180" s="43">
        <v>0.2</v>
      </c>
      <c r="I180" s="43">
        <v>19.8</v>
      </c>
      <c r="J180" s="43">
        <v>86</v>
      </c>
      <c r="K180" s="44">
        <v>442</v>
      </c>
      <c r="L180" s="43"/>
    </row>
    <row r="181" spans="1:12" ht="15">
      <c r="A181" s="23"/>
      <c r="B181" s="15"/>
      <c r="C181" s="11"/>
      <c r="D181" s="7" t="s">
        <v>22</v>
      </c>
      <c r="E181" s="42" t="s">
        <v>40</v>
      </c>
      <c r="F181" s="43">
        <v>212</v>
      </c>
      <c r="G181" s="43">
        <v>0.2</v>
      </c>
      <c r="H181" s="43">
        <v>0</v>
      </c>
      <c r="I181" s="43">
        <v>12.3</v>
      </c>
      <c r="J181" s="43">
        <v>48.9</v>
      </c>
      <c r="K181" s="44">
        <v>430</v>
      </c>
      <c r="L181" s="43"/>
    </row>
    <row r="182" spans="1:12" ht="15">
      <c r="A182" s="23"/>
      <c r="B182" s="15"/>
      <c r="C182" s="11"/>
      <c r="D182" s="7" t="s">
        <v>23</v>
      </c>
      <c r="E182" s="57" t="s">
        <v>48</v>
      </c>
      <c r="F182" s="43">
        <v>40</v>
      </c>
      <c r="G182" s="43">
        <v>3.1</v>
      </c>
      <c r="H182" s="43">
        <v>0.2</v>
      </c>
      <c r="I182" s="43">
        <v>20.100000000000001</v>
      </c>
      <c r="J182" s="43">
        <v>94.7</v>
      </c>
      <c r="K182" s="44"/>
      <c r="L182" s="43"/>
    </row>
    <row r="183" spans="1:12" ht="15">
      <c r="A183" s="23"/>
      <c r="B183" s="15"/>
      <c r="C183" s="11"/>
      <c r="D183" s="7" t="s">
        <v>24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6"/>
      <c r="E184" s="42" t="s">
        <v>42</v>
      </c>
      <c r="F184" s="43">
        <v>10</v>
      </c>
      <c r="G184" s="43">
        <v>0.1</v>
      </c>
      <c r="H184" s="43">
        <v>8.3000000000000007</v>
      </c>
      <c r="I184" s="43">
        <v>0.1</v>
      </c>
      <c r="J184" s="43">
        <v>75</v>
      </c>
      <c r="K184" s="44">
        <v>13</v>
      </c>
      <c r="L184" s="43"/>
    </row>
    <row r="185" spans="1:12" ht="15">
      <c r="A185" s="23"/>
      <c r="B185" s="15"/>
      <c r="C185" s="11"/>
      <c r="D185" s="6"/>
      <c r="E185" s="57" t="s">
        <v>71</v>
      </c>
      <c r="F185" s="43">
        <v>20</v>
      </c>
      <c r="G185" s="43">
        <v>4.5</v>
      </c>
      <c r="H185" s="43">
        <v>5.7</v>
      </c>
      <c r="I185" s="43">
        <v>0</v>
      </c>
      <c r="J185" s="43">
        <v>70.599999999999994</v>
      </c>
      <c r="K185" s="44">
        <v>14</v>
      </c>
      <c r="L185" s="43">
        <v>96.33</v>
      </c>
    </row>
    <row r="186" spans="1:12" ht="15.75" customHeight="1">
      <c r="A186" s="24"/>
      <c r="B186" s="17"/>
      <c r="C186" s="8"/>
      <c r="D186" s="18" t="s">
        <v>33</v>
      </c>
      <c r="E186" s="9"/>
      <c r="F186" s="19">
        <f>SUM(F179:F185)</f>
        <v>707</v>
      </c>
      <c r="G186" s="19">
        <f t="shared" ref="G186:J186" si="82">SUM(G179:G185)</f>
        <v>14.3</v>
      </c>
      <c r="H186" s="19">
        <f t="shared" si="82"/>
        <v>21.2</v>
      </c>
      <c r="I186" s="19">
        <f t="shared" si="82"/>
        <v>88.299999999999983</v>
      </c>
      <c r="J186" s="19">
        <f t="shared" si="82"/>
        <v>601.30000000000007</v>
      </c>
      <c r="K186" s="25"/>
      <c r="L186" s="19">
        <f t="shared" ref="L186" si="83">SUM(L179:L185)</f>
        <v>96.33</v>
      </c>
    </row>
    <row r="187" spans="1:12" ht="15">
      <c r="A187" s="26">
        <f>A179</f>
        <v>2</v>
      </c>
      <c r="B187" s="13">
        <f>B179</f>
        <v>5</v>
      </c>
      <c r="C187" s="10" t="s">
        <v>25</v>
      </c>
      <c r="D187" s="7" t="s">
        <v>26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27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28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29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30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7" t="s">
        <v>31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7" t="s">
        <v>32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4"/>
      <c r="B196" s="17"/>
      <c r="C196" s="8"/>
      <c r="D196" s="18" t="s">
        <v>33</v>
      </c>
      <c r="E196" s="9"/>
      <c r="F196" s="19">
        <f>SUM(F187:F195)</f>
        <v>0</v>
      </c>
      <c r="G196" s="19">
        <f t="shared" ref="G196:J196" si="84">SUM(G187:G195)</f>
        <v>0</v>
      </c>
      <c r="H196" s="19">
        <f t="shared" si="84"/>
        <v>0</v>
      </c>
      <c r="I196" s="19">
        <f t="shared" si="84"/>
        <v>0</v>
      </c>
      <c r="J196" s="19">
        <f t="shared" si="84"/>
        <v>0</v>
      </c>
      <c r="K196" s="25"/>
      <c r="L196" s="19">
        <f t="shared" ref="L196" si="85">SUM(L187:L195)</f>
        <v>0</v>
      </c>
    </row>
    <row r="197" spans="1:12" ht="15">
      <c r="A197" s="29">
        <f>A179</f>
        <v>2</v>
      </c>
      <c r="B197" s="30">
        <f>B179</f>
        <v>5</v>
      </c>
      <c r="C197" s="58" t="s">
        <v>4</v>
      </c>
      <c r="D197" s="59"/>
      <c r="E197" s="31"/>
      <c r="F197" s="32">
        <f>F186+F196</f>
        <v>707</v>
      </c>
      <c r="G197" s="32">
        <f t="shared" ref="G197" si="86">G186+G196</f>
        <v>14.3</v>
      </c>
      <c r="H197" s="32">
        <f t="shared" ref="H197" si="87">H186+H196</f>
        <v>21.2</v>
      </c>
      <c r="I197" s="32">
        <f t="shared" ref="I197" si="88">I186+I196</f>
        <v>88.299999999999983</v>
      </c>
      <c r="J197" s="32">
        <f t="shared" ref="J197:L197" si="89">J186+J196</f>
        <v>601.30000000000007</v>
      </c>
      <c r="K197" s="32"/>
      <c r="L197" s="32">
        <f t="shared" si="89"/>
        <v>96.33</v>
      </c>
    </row>
    <row r="198" spans="1:12">
      <c r="A198" s="27"/>
      <c r="B198" s="28"/>
      <c r="C198" s="60" t="s">
        <v>5</v>
      </c>
      <c r="D198" s="60"/>
      <c r="E198" s="60"/>
      <c r="F198" s="34">
        <f>(F24+F43+F62+F81+F100+F119+F139+F159+F178+F197)/(IF(F24=0,0,1)+IF(F43=0,0,1)+IF(F62=0,0,1)+IF(F81=0,0,1)+IF(F100=0,0,1)+IF(F119=0,0,1)+IF(F139=0,0,1)+IF(F159=0,0,1)+IF(F178=0,0,1)+IF(F197=0,0,1))</f>
        <v>636</v>
      </c>
      <c r="G198" s="34">
        <f>(G24+G43+G62+G81+G100+G119+G139+G159+G178+G197)/(IF(G24=0,0,1)+IF(G43=0,0,1)+IF(G62=0,0,1)+IF(G81=0,0,1)+IF(G100=0,0,1)+IF(G119=0,0,1)+IF(G139=0,0,1)+IF(G159=0,0,1)+IF(G178=0,0,1)+IF(G197=0,0,1))</f>
        <v>24.560000000000002</v>
      </c>
      <c r="H198" s="34">
        <f>(H24+H43+H62+H81+H100+H119+H139+H159+H178+H197)/(IF(H24=0,0,1)+IF(H43=0,0,1)+IF(H62=0,0,1)+IF(H81=0,0,1)+IF(H100=0,0,1)+IF(H119=0,0,1)+IF(H139=0,0,1)+IF(H159=0,0,1)+IF(H178=0,0,1)+IF(H197=0,0,1))</f>
        <v>22.79</v>
      </c>
      <c r="I198" s="34">
        <f>(I24+I43+I62+I81+I100+I119+I139+I159+I178+I197)/(IF(I24=0,0,1)+IF(I43=0,0,1)+IF(I62=0,0,1)+IF(I81=0,0,1)+IF(I100=0,0,1)+IF(I119=0,0,1)+IF(I139=0,0,1)+IF(I159=0,0,1)+IF(I178=0,0,1)+IF(I197=0,0,1))</f>
        <v>94.570000000000007</v>
      </c>
      <c r="J198" s="34">
        <f>(J24+J43+J62+J81+J100+J119+J139+J159+J178+J197)/(IF(J24=0,0,1)+IF(J43=0,0,1)+IF(J62=0,0,1)+IF(J81=0,0,1)+IF(J100=0,0,1)+IF(J119=0,0,1)+IF(J139=0,0,1)+IF(J159=0,0,1)+IF(J178=0,0,1)+IF(J197=0,0,1))</f>
        <v>688.36</v>
      </c>
      <c r="K198" s="34"/>
      <c r="L198" s="34">
        <f>(L24+L43+L62+L81+L100+L119+L139+L159+L178+L197)/(IF(L24=0,0,1)+IF(L43=0,0,1)+IF(L62=0,0,1)+IF(L81=0,0,1)+IF(L100=0,0,1)+IF(L119=0,0,1)+IF(L139=0,0,1)+IF(L159=0,0,1)+IF(L178=0,0,1)+IF(L197=0,0,1))</f>
        <v>96.330000000000013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8:E198"/>
    <mergeCell ref="C197:D197"/>
    <mergeCell ref="C119:D119"/>
    <mergeCell ref="C139:D139"/>
    <mergeCell ref="C159:D159"/>
    <mergeCell ref="C178:D1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2024-09-13T17:36:51Z</dcterms:modified>
</cp:coreProperties>
</file>